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3'!$A$1:$I$54</definedName>
    <definedName name="_xlnm.Print_Area" localSheetId="1">'Розділ 1.1, 2.1, 3.1'!$A$1:$I$68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<sst xmlns="http://schemas.openxmlformats.org/spreadsheetml/2006/main" count="177" uniqueCount="146">
  <si>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</si>
  <si>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</si>
  <si>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</si>
  <si>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</si>
  <si>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</si>
  <si>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</si>
  <si>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</si>
  <si>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</si>
  <si>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</si>
  <si>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</si>
  <si>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</si>
  <si>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</si>
  <si>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</si>
  <si>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</si>
  <si>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</si>
  <si>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</si>
  <si>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</si>
  <si>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</si>
  <si>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</si>
  <si>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</si>
  <si>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</si>
  <si>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</si>
  <si>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</si>
  <si>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</si>
  <si>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</si>
  <si>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</si>
  <si>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</si>
  <si>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</si>
  <si>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</si>
  <si>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</si>
  <si>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</si>
  <si>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</si>
  <si>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</si>
  <si>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</si>
  <si>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</si>
  <si>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</si>
  <si>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</si>
  <si>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</si>
  <si>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</si>
  <si>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</si>
  <si>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</si>
  <si>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</si>
  <si>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</si>
  <si>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</si>
  <si>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</si>
  <si>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</si>
  <si>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</si>
  <si>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</si>
  <si>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</si>
  <si>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</si>
  <si>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</si>
  <si>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</si>
  <si>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</si>
  <si>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</si>
  <si>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</si>
  <si>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</si>
  <si>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</si>
  <si>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</si>
  <si>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</si>
  <si>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</si>
  <si>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</si>
  <si>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</si>
  <si>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</si>
  <si>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</si>
  <si>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</si>
  <si>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</si>
  <si>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</si>
  <si>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</si>
  <si>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</si>
  <si>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</si>
  <si>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</si>
  <si>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</si>
  <si>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</si>
  <si>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</si>
  <si>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</si>
  <si>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</si>
  <si>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</si>
  <si>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</si>
  <si>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</si>
  <si>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</si>
  <si>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</si>
  <si>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</si>
  <si>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</si>
  <si>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</si>
  <si>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</si>
  <si>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</si>
  <si>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</si>
  <si>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</si>
  <si>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</si>
  <si>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</si>
  <si>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</si>
  <si>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</si>
  <si>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</si>
  <si>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</si>
  <si>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</si>
  <si>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</si>
  <si>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</si>
  <si>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</si>
  <si>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</si>
  <si>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</si>
  <si>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</si>
  <si>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</si>
  <si>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</si>
  <si>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</si>
  <si>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</si>
  <si>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</si>
  <si>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</si>
  <si>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</si>
  <si>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</si>
  <si>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</si>
  <si>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</si>
  <si>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</si>
  <si>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</si>
  <si>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</si>
  <si>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</si>
  <si>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</si>
  <si>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</si>
  <si>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</si>
  <si>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</si>
  <si>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</si>
  <si>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</si>
  <si>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</si>
  <si>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</si>
  <si>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</si>
  <si>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</si>
  <si>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</si>
  <si>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</si>
  <si>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</si>
  <si>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</si>
  <si>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</si>
  <si>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</si>
  <si>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</si>
  <si>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</si>
  <si>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</si>
  <si>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</si>
  <si>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В.І. Шміло</t>
  </si>
  <si>
    <t>С.М. Палуб'як</t>
  </si>
  <si>
    <t>(03548) 2-20-81</t>
  </si>
  <si>
    <t>(03548) 2-10-06</t>
  </si>
  <si>
    <t>inbox@bg.te.court.gov.ua</t>
  </si>
  <si>
    <t>11 січня 2016 року</t>
  </si>
  <si>
    <t>2015 рік</t>
  </si>
  <si>
    <t>Бережанський районний суд Тернопільської області</t>
  </si>
  <si>
    <t>47501. Тернопільська область</t>
  </si>
  <si>
    <t>м. Бережани</t>
  </si>
  <si>
    <t>вул. Банкова. 2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</si>
</sst>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15" fillId="0" borderId="30" xfId="0" applyNumberFormat="1" applyFont="1" applyFill="1" applyBorder="1" applyAlignment="1" applyProtection="1">
      <alignment horizontal="center" vertical="top" wrapText="1"/>
      <protection/>
    </xf>
    <xf numFmtId="0" fontId="15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wrapText="1"/>
    </xf>
    <xf numFmtId="0" fontId="7" fillId="0" borderId="26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horizontal="center" wrapText="1"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view="pageBreakPreview" zoomScale="78" zoomScaleNormal="80" zoomScaleSheetLayoutView="78" zoomScalePageLayoutView="85" workbookViewId="0" topLeftCell="A49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130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90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5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40</v>
      </c>
      <c r="I10" s="34">
        <v>16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5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35</v>
      </c>
      <c r="I12" s="34">
        <f>I10</f>
        <v>16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/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7</v>
      </c>
      <c r="I15" s="23">
        <v>5</v>
      </c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>
        <v>3</v>
      </c>
      <c r="I16" s="23">
        <v>2</v>
      </c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70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01" t="s">
        <v>13</v>
      </c>
      <c r="G23" s="205" t="s">
        <v>76</v>
      </c>
      <c r="H23" s="205" t="s">
        <v>77</v>
      </c>
      <c r="I23" s="206" t="s">
        <v>59</v>
      </c>
    </row>
    <row r="24" spans="1:9" ht="55.5" customHeight="1">
      <c r="A24" s="252"/>
      <c r="B24" s="253"/>
      <c r="C24" s="253"/>
      <c r="D24" s="253"/>
      <c r="E24" s="254"/>
      <c r="F24" s="202"/>
      <c r="G24" s="200"/>
      <c r="H24" s="200"/>
      <c r="I24" s="207"/>
    </row>
    <row r="25" spans="1:21" ht="15.75">
      <c r="A25" s="218" t="s">
        <v>0</v>
      </c>
      <c r="B25" s="219"/>
      <c r="C25" s="219"/>
      <c r="D25" s="219"/>
      <c r="E25" s="220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21" t="s">
        <v>61</v>
      </c>
      <c r="B26" s="222"/>
      <c r="C26" s="222"/>
      <c r="D26" s="222"/>
      <c r="E26" s="204"/>
      <c r="F26" s="13">
        <v>1</v>
      </c>
      <c r="G26" s="55">
        <f>SUM(G27:G42)</f>
        <v>226</v>
      </c>
      <c r="H26" s="55">
        <f>SUM(H27:H42)</f>
        <v>225</v>
      </c>
      <c r="I26" s="34">
        <f>SUM(I27:I42)</f>
        <v>19</v>
      </c>
    </row>
    <row r="27" spans="1:21" ht="18" customHeight="1">
      <c r="A27" s="225" t="s">
        <v>62</v>
      </c>
      <c r="B27" s="226"/>
      <c r="C27" s="211" t="s">
        <v>28</v>
      </c>
      <c r="D27" s="212"/>
      <c r="E27" s="213"/>
      <c r="F27" s="13">
        <v>2</v>
      </c>
      <c r="G27" s="22">
        <v>9</v>
      </c>
      <c r="H27" s="22">
        <v>9</v>
      </c>
      <c r="I27" s="23"/>
      <c r="U27" s="54"/>
    </row>
    <row r="28" spans="1:21" ht="18" customHeight="1">
      <c r="A28" s="225"/>
      <c r="B28" s="226"/>
      <c r="C28" s="211" t="s">
        <v>29</v>
      </c>
      <c r="D28" s="212"/>
      <c r="E28" s="213"/>
      <c r="F28" s="13">
        <v>3</v>
      </c>
      <c r="G28" s="22">
        <v>51</v>
      </c>
      <c r="H28" s="22">
        <v>50</v>
      </c>
      <c r="I28" s="23">
        <v>7</v>
      </c>
      <c r="J28" s="46"/>
      <c r="U28" s="54"/>
    </row>
    <row r="29" spans="1:21" ht="18" customHeight="1">
      <c r="A29" s="225"/>
      <c r="B29" s="226"/>
      <c r="C29" s="211" t="s">
        <v>48</v>
      </c>
      <c r="D29" s="212"/>
      <c r="E29" s="213"/>
      <c r="F29" s="13">
        <v>4</v>
      </c>
      <c r="G29" s="22">
        <v>8</v>
      </c>
      <c r="H29" s="22">
        <v>8</v>
      </c>
      <c r="I29" s="23">
        <v>1</v>
      </c>
      <c r="J29" s="46"/>
      <c r="U29" s="54"/>
    </row>
    <row r="30" spans="1:21" ht="18" customHeight="1">
      <c r="A30" s="225"/>
      <c r="B30" s="226"/>
      <c r="C30" s="203" t="s">
        <v>30</v>
      </c>
      <c r="D30" s="198"/>
      <c r="E30" s="199"/>
      <c r="F30" s="13">
        <v>5</v>
      </c>
      <c r="G30" s="22">
        <v>4</v>
      </c>
      <c r="H30" s="22">
        <v>4</v>
      </c>
      <c r="I30" s="23">
        <v>1</v>
      </c>
      <c r="J30" s="46"/>
      <c r="U30" s="54"/>
    </row>
    <row r="31" spans="1:21" ht="18" customHeight="1">
      <c r="A31" s="225"/>
      <c r="B31" s="226"/>
      <c r="C31" s="203" t="s">
        <v>31</v>
      </c>
      <c r="D31" s="198"/>
      <c r="E31" s="199"/>
      <c r="F31" s="13">
        <v>6</v>
      </c>
      <c r="G31" s="22">
        <v>13</v>
      </c>
      <c r="H31" s="22">
        <v>13</v>
      </c>
      <c r="I31" s="23">
        <v>2</v>
      </c>
      <c r="J31" s="46"/>
      <c r="U31" s="54"/>
    </row>
    <row r="32" spans="1:21" ht="18" customHeight="1">
      <c r="A32" s="225"/>
      <c r="B32" s="226"/>
      <c r="C32" s="211" t="s">
        <v>32</v>
      </c>
      <c r="D32" s="212"/>
      <c r="E32" s="213"/>
      <c r="F32" s="13">
        <v>7</v>
      </c>
      <c r="G32" s="22">
        <v>38</v>
      </c>
      <c r="H32" s="22">
        <v>38</v>
      </c>
      <c r="I32" s="23"/>
      <c r="J32" s="46"/>
      <c r="U32" s="54"/>
    </row>
    <row r="33" spans="1:21" ht="18" customHeight="1">
      <c r="A33" s="225"/>
      <c r="B33" s="226"/>
      <c r="C33" s="211" t="s">
        <v>33</v>
      </c>
      <c r="D33" s="212"/>
      <c r="E33" s="213"/>
      <c r="F33" s="13">
        <v>8</v>
      </c>
      <c r="G33" s="22">
        <v>3</v>
      </c>
      <c r="H33" s="22">
        <v>3</v>
      </c>
      <c r="I33" s="23"/>
      <c r="J33" s="46"/>
      <c r="U33" s="54"/>
    </row>
    <row r="34" spans="1:21" ht="18" customHeight="1">
      <c r="A34" s="225"/>
      <c r="B34" s="226"/>
      <c r="C34" s="208" t="s">
        <v>37</v>
      </c>
      <c r="D34" s="211" t="s">
        <v>34</v>
      </c>
      <c r="E34" s="213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9"/>
      <c r="D35" s="211" t="s">
        <v>35</v>
      </c>
      <c r="E35" s="214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210"/>
      <c r="D36" s="211" t="s">
        <v>36</v>
      </c>
      <c r="E36" s="213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15" t="s">
        <v>38</v>
      </c>
      <c r="D37" s="216"/>
      <c r="E37" s="217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11" t="s">
        <v>39</v>
      </c>
      <c r="D38" s="212"/>
      <c r="E38" s="213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11" t="s">
        <v>40</v>
      </c>
      <c r="D39" s="212"/>
      <c r="E39" s="213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11" t="s">
        <v>49</v>
      </c>
      <c r="D40" s="212"/>
      <c r="E40" s="213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11" t="s">
        <v>50</v>
      </c>
      <c r="D41" s="212"/>
      <c r="E41" s="213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100</v>
      </c>
      <c r="H42" s="29">
        <v>100</v>
      </c>
      <c r="I42" s="81">
        <v>8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197" t="s">
        <v>65</v>
      </c>
      <c r="B44" s="197"/>
      <c r="C44" s="197"/>
      <c r="D44" s="197"/>
      <c r="E44" s="197"/>
      <c r="F44" s="197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195" t="s">
        <v>41</v>
      </c>
      <c r="B47" s="196"/>
      <c r="C47" s="196"/>
      <c r="D47" s="196"/>
      <c r="E47" s="13">
        <v>1</v>
      </c>
      <c r="F47" s="23">
        <v>16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7</v>
      </c>
      <c r="G48" s="32"/>
      <c r="H48" s="39"/>
    </row>
    <row r="49" spans="1:8" ht="21.75" customHeight="1">
      <c r="A49" s="195" t="s">
        <v>42</v>
      </c>
      <c r="B49" s="196"/>
      <c r="C49" s="196"/>
      <c r="D49" s="196"/>
      <c r="E49" s="13">
        <v>3</v>
      </c>
      <c r="F49" s="23">
        <v>11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5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>
        <v>2</v>
      </c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>
        <v>2</v>
      </c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&amp;L7D090727&amp;C&amp;R&amp;P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view="pageBreakPreview" zoomScale="55" zoomScaleNormal="80" zoomScaleSheetLayoutView="55" zoomScalePageLayoutView="40" workbookViewId="0" topLeftCell="A35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5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>
        <v>4</v>
      </c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1</v>
      </c>
      <c r="I10" s="23">
        <v>1</v>
      </c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/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>
        <v>1</v>
      </c>
      <c r="I12" s="34">
        <f>I10</f>
        <v>1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>
        <v>1</v>
      </c>
      <c r="I15" s="23">
        <v>1</v>
      </c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>
        <v>4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19</v>
      </c>
      <c r="G27" s="55">
        <f>SUM(G28:G37,G39,G40)</f>
        <v>19</v>
      </c>
      <c r="H27" s="34">
        <f>SUM(H28:H37,H39,H40)</f>
        <v>0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>
        <v>4</v>
      </c>
      <c r="G29" s="22">
        <v>4</v>
      </c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>
        <v>6</v>
      </c>
      <c r="G33" s="22">
        <v>6</v>
      </c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>
        <v>1</v>
      </c>
      <c r="G34" s="22">
        <v>1</v>
      </c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>
        <v>8</v>
      </c>
      <c r="G40" s="29">
        <v>8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>
        <v>1</v>
      </c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>
        <v>1</v>
      </c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>
        <v>1</v>
      </c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>
        <v>1</v>
      </c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138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139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140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&amp;L7D090727&amp;C&amp;R&amp;P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view="pageBreakPreview" zoomScaleSheetLayoutView="100" zoomScalePageLayoutView="0" workbookViewId="0" topLeftCell="A2">
      <selection activeCell="L32" sqref="L32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141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142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143</v>
      </c>
      <c r="F20" s="351"/>
      <c r="G20" s="351"/>
      <c r="H20" s="351"/>
      <c r="I20" s="351"/>
      <c r="J20" s="352"/>
      <c r="K20" s="63"/>
    </row>
    <row r="21" spans="1:11" ht="12.75">
      <c r="A21" s="359" t="s">
        <v>144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145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&amp;L7D090727&amp;C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2016-02-08T13:37:10Z</cp:lastPrinted>
  <dcterms:created xsi:type="dcterms:W3CDTF">2015-09-09T11:45:26Z</dcterms:created>
  <dcterms:modified xsi:type="dcterms:W3CDTF">2016-02-08T13:37:18Z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1-1-ОП_00593_4.2015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7D090727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Бережанський районний суд Тернопільської області</vt:lpwstr>
  </property>
  <property fmtid="{D5CDD505-2E9C-101B-9397-08002B2CF9AE}" pid="14" name="ПідрозділID">
    <vt:i4>834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3.15.1.1356</vt:lpwstr>
  </property>
</Properties>
</file>