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<sst xmlns="http://schemas.openxmlformats.org/spreadsheetml/2006/main" count="187" uniqueCount="159">
  <si>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</si>
  <si>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</si>
  <si>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</si>
  <si>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</si>
  <si>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</si>
  <si>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</si>
  <si>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</si>
  <si>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</si>
  <si>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</si>
  <si>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</si>
  <si>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</si>
  <si>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</si>
  <si>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</si>
  <si>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</si>
  <si>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</si>
  <si>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</si>
  <si>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</si>
  <si>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</si>
  <si>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</si>
  <si>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</si>
  <si>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</si>
  <si>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</si>
  <si>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</si>
  <si>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</si>
  <si>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</si>
  <si>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</si>
  <si>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</si>
  <si>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</si>
  <si>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</si>
  <si>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</si>
  <si>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</si>
  <si>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</si>
  <si>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</si>
  <si>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</si>
  <si>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</si>
  <si>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</si>
  <si>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</si>
  <si>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</si>
  <si>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</si>
  <si>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</si>
  <si>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</si>
  <si>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</si>
  <si>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</si>
  <si>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</si>
  <si>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</si>
  <si>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</si>
  <si>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</si>
  <si>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</si>
  <si>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</si>
  <si>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</si>
  <si>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</si>
  <si>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</si>
  <si>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</si>
  <si>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</si>
  <si>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</si>
  <si>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</si>
  <si>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</si>
  <si>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</si>
  <si>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</si>
  <si>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</si>
  <si>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</si>
  <si>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</si>
  <si>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</si>
  <si>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</si>
  <si>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</si>
  <si>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</si>
  <si>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</si>
  <si>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</si>
  <si>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</si>
  <si>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</si>
  <si>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</si>
  <si>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</si>
  <si>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</si>
  <si>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</si>
  <si>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</si>
  <si>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</si>
  <si>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</si>
  <si>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</si>
  <si>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</si>
  <si>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</si>
  <si>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</si>
  <si>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</si>
  <si>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</si>
  <si>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</si>
  <si>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</si>
  <si>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</si>
  <si>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</si>
  <si>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</si>
  <si>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</si>
  <si>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</si>
  <si>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</si>
  <si>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</si>
  <si>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</si>
  <si>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</si>
  <si>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</si>
  <si>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</si>
  <si>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</si>
  <si>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</si>
  <si>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</si>
  <si>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</si>
  <si>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</si>
  <si>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</si>
  <si>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</si>
  <si>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</si>
  <si>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</si>
  <si>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</si>
  <si>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</si>
  <si>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</si>
  <si>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</si>
  <si>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</si>
  <si>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</si>
  <si>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</si>
  <si>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</si>
  <si>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</si>
  <si>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</si>
  <si>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</si>
  <si>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</si>
  <si>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</si>
  <si>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</si>
  <si>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</si>
  <si>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</si>
  <si>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</si>
  <si>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</si>
  <si>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</si>
  <si>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</si>
  <si>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</si>
  <si>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</si>
  <si>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</si>
  <si>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</si>
  <si>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</si>
  <si>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</si>
  <si>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</si>
  <si>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</si>
  <si>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</si>
  <si>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</si>
  <si>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</si>
  <si>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</si>
  <si>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</si>
  <si>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</si>
  <si>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</si>
  <si>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</si>
  <si>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</si>
  <si>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</si>
  <si>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</si>
  <si>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</si>
  <si>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</si>
  <si>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</si>
  <si>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</si>
  <si>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</si>
  <si>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В.І. Шміло</t>
  </si>
  <si>
    <t>Н.С. Сулима</t>
  </si>
  <si>
    <t>(03548) 2-20-81</t>
  </si>
  <si>
    <t>(03548) 2-10-06</t>
  </si>
  <si>
    <t>inbox@bg.te.court.gov.ua</t>
  </si>
  <si>
    <t>6 липня 2017 року</t>
  </si>
  <si>
    <t>перше півріччя 2017 року</t>
  </si>
  <si>
    <t>Бережанський районний суд Тернопільської області</t>
  </si>
  <si>
    <t>47501. Тернопільська область.м. Бережани</t>
  </si>
  <si>
    <t>вул. Банкова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</si>
</sst>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5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1"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5"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18" fillId="0" borderId="1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19" fillId="0" borderId="1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13" xfId="54" applyFont="1" applyBorder="1" applyAlignment="1">
      <alignment horizontal="left" vertical="center" wrapText="1"/>
      <protection/>
    </xf>
    <xf numFmtId="49" fontId="5" fillId="0" borderId="23"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70" zoomScaleSheetLayoutView="70" zoomScalePageLayoutView="0" workbookViewId="0" topLeftCell="A1">
      <selection activeCell="I1" sqref="I1"/>
    </sheetView>
  </sheetViews>
  <sheetFormatPr defaultColWidth="9.140625" defaultRowHeight="12.75"/>
  <cols>
    <col min="1" max="1" width="3.8515625" style="73" customWidth="1"/>
    <col min="2" max="2" width="73.7109375" style="71" customWidth="1"/>
    <col min="3" max="3" width="16.00390625" style="71" customWidth="1"/>
    <col min="4" max="4" width="15.57421875" style="81" customWidth="1"/>
    <col min="5" max="5" width="16.7109375" style="81" customWidth="1"/>
    <col min="6" max="6" width="19.28125" style="81" customWidth="1"/>
    <col min="7" max="7" width="11.00390625" style="71" customWidth="1"/>
    <col min="8" max="8" width="11.57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252</v>
      </c>
      <c r="D6" s="128">
        <f t="shared" si="0"/>
        <v>238513.26</v>
      </c>
      <c r="E6" s="128">
        <f t="shared" si="0"/>
        <v>213</v>
      </c>
      <c r="F6" s="128">
        <f t="shared" si="0"/>
        <v>207505.83000000002</v>
      </c>
      <c r="G6" s="128">
        <f t="shared" si="0"/>
        <v>0</v>
      </c>
      <c r="H6" s="128">
        <f t="shared" si="0"/>
        <v>0</v>
      </c>
      <c r="I6" s="128">
        <f t="shared" si="0"/>
        <v>0</v>
      </c>
      <c r="J6" s="128">
        <f t="shared" si="0"/>
        <v>0</v>
      </c>
      <c r="K6" s="128">
        <f t="shared" si="0"/>
        <v>39</v>
      </c>
      <c r="L6" s="128">
        <f t="shared" si="0"/>
        <v>33280</v>
      </c>
    </row>
    <row r="7" spans="1:12" ht="16.5" customHeight="1">
      <c r="A7" s="118">
        <v>2</v>
      </c>
      <c r="B7" s="121" t="s">
        <v>114</v>
      </c>
      <c r="C7" s="129">
        <v>117</v>
      </c>
      <c r="D7" s="129">
        <v>164209.26</v>
      </c>
      <c r="E7" s="129">
        <v>84</v>
      </c>
      <c r="F7" s="129">
        <v>137893.23</v>
      </c>
      <c r="G7" s="129"/>
      <c r="H7" s="129"/>
      <c r="I7" s="129"/>
      <c r="J7" s="129"/>
      <c r="K7" s="129">
        <v>33</v>
      </c>
      <c r="L7" s="129">
        <v>29760</v>
      </c>
    </row>
    <row r="8" spans="1:12" ht="16.5" customHeight="1">
      <c r="A8" s="118">
        <v>3</v>
      </c>
      <c r="B8" s="122" t="s">
        <v>115</v>
      </c>
      <c r="C8" s="129">
        <v>55</v>
      </c>
      <c r="D8" s="129">
        <v>115553.02</v>
      </c>
      <c r="E8" s="129">
        <v>46</v>
      </c>
      <c r="F8" s="129">
        <v>101492.03</v>
      </c>
      <c r="G8" s="129"/>
      <c r="H8" s="129"/>
      <c r="I8" s="129"/>
      <c r="J8" s="129"/>
      <c r="K8" s="129">
        <v>9</v>
      </c>
      <c r="L8" s="129">
        <v>14400</v>
      </c>
    </row>
    <row r="9" spans="1:12" ht="16.5" customHeight="1">
      <c r="A9" s="118">
        <v>4</v>
      </c>
      <c r="B9" s="122" t="s">
        <v>116</v>
      </c>
      <c r="C9" s="129">
        <v>62</v>
      </c>
      <c r="D9" s="129">
        <v>48656.24</v>
      </c>
      <c r="E9" s="129">
        <v>38</v>
      </c>
      <c r="F9" s="129">
        <v>36401.2</v>
      </c>
      <c r="G9" s="129"/>
      <c r="H9" s="129"/>
      <c r="I9" s="129"/>
      <c r="J9" s="129"/>
      <c r="K9" s="129">
        <v>24</v>
      </c>
      <c r="L9" s="129">
        <v>15360</v>
      </c>
    </row>
    <row r="10" spans="1:12" ht="19.5" customHeight="1">
      <c r="A10" s="118">
        <v>5</v>
      </c>
      <c r="B10" s="121" t="s">
        <v>117</v>
      </c>
      <c r="C10" s="129">
        <v>43</v>
      </c>
      <c r="D10" s="129">
        <v>27520</v>
      </c>
      <c r="E10" s="129">
        <v>41</v>
      </c>
      <c r="F10" s="129">
        <v>24960</v>
      </c>
      <c r="G10" s="129"/>
      <c r="H10" s="129"/>
      <c r="I10" s="129"/>
      <c r="J10" s="129"/>
      <c r="K10" s="129">
        <v>2</v>
      </c>
      <c r="L10" s="129">
        <v>1280</v>
      </c>
    </row>
    <row r="11" spans="1:12" ht="19.5" customHeight="1" hidden="1">
      <c r="A11" s="118">
        <v>6</v>
      </c>
      <c r="B11" s="122" t="s">
        <v>118</v>
      </c>
      <c r="C11" s="129"/>
      <c r="D11" s="129"/>
      <c r="E11" s="129"/>
      <c r="F11" s="129"/>
      <c r="G11" s="129"/>
      <c r="H11" s="129"/>
      <c r="I11" s="129"/>
      <c r="J11" s="129"/>
      <c r="K11" s="129"/>
      <c r="L11" s="129"/>
    </row>
    <row r="12" spans="1:12" ht="19.5" customHeight="1">
      <c r="A12" s="118">
        <v>7</v>
      </c>
      <c r="B12" s="122" t="s">
        <v>119</v>
      </c>
      <c r="C12" s="129">
        <v>43</v>
      </c>
      <c r="D12" s="129">
        <v>27520</v>
      </c>
      <c r="E12" s="129">
        <v>41</v>
      </c>
      <c r="F12" s="129">
        <v>24960</v>
      </c>
      <c r="G12" s="129"/>
      <c r="H12" s="129"/>
      <c r="I12" s="129"/>
      <c r="J12" s="129"/>
      <c r="K12" s="129">
        <v>2</v>
      </c>
      <c r="L12" s="129">
        <v>1280</v>
      </c>
    </row>
    <row r="13" spans="1:12" ht="15" customHeight="1">
      <c r="A13" s="118">
        <v>8</v>
      </c>
      <c r="B13" s="121" t="s">
        <v>42</v>
      </c>
      <c r="C13" s="129">
        <v>41</v>
      </c>
      <c r="D13" s="129">
        <v>26240</v>
      </c>
      <c r="E13" s="129">
        <v>38</v>
      </c>
      <c r="F13" s="129">
        <v>24201.2</v>
      </c>
      <c r="G13" s="129"/>
      <c r="H13" s="129"/>
      <c r="I13" s="129"/>
      <c r="J13" s="129"/>
      <c r="K13" s="129">
        <v>3</v>
      </c>
      <c r="L13" s="129">
        <v>1920</v>
      </c>
    </row>
    <row r="14" spans="1:12" ht="15.75" customHeight="1">
      <c r="A14" s="118">
        <v>9</v>
      </c>
      <c r="B14" s="121" t="s">
        <v>43</v>
      </c>
      <c r="C14" s="129"/>
      <c r="D14" s="129"/>
      <c r="E14" s="129"/>
      <c r="F14" s="129"/>
      <c r="G14" s="129"/>
      <c r="H14" s="129"/>
      <c r="I14" s="129"/>
      <c r="J14" s="129"/>
      <c r="K14" s="129"/>
      <c r="L14" s="129"/>
    </row>
    <row r="15" spans="1:12" ht="89.25" customHeight="1">
      <c r="A15" s="118">
        <v>10</v>
      </c>
      <c r="B15" s="121" t="s">
        <v>120</v>
      </c>
      <c r="C15" s="129">
        <v>50</v>
      </c>
      <c r="D15" s="129">
        <v>19840</v>
      </c>
      <c r="E15" s="129">
        <v>49</v>
      </c>
      <c r="F15" s="129">
        <v>19811.4</v>
      </c>
      <c r="G15" s="129"/>
      <c r="H15" s="129"/>
      <c r="I15" s="129"/>
      <c r="J15" s="129"/>
      <c r="K15" s="129">
        <v>1</v>
      </c>
      <c r="L15" s="129">
        <v>320</v>
      </c>
    </row>
    <row r="16" spans="1:12" ht="21" customHeight="1">
      <c r="A16" s="118">
        <v>11</v>
      </c>
      <c r="B16" s="122" t="s">
        <v>118</v>
      </c>
      <c r="C16" s="129">
        <v>8</v>
      </c>
      <c r="D16" s="129">
        <v>6400</v>
      </c>
      <c r="E16" s="129">
        <v>8</v>
      </c>
      <c r="F16" s="129">
        <v>6400</v>
      </c>
      <c r="G16" s="129"/>
      <c r="H16" s="129"/>
      <c r="I16" s="129"/>
      <c r="J16" s="129"/>
      <c r="K16" s="129"/>
      <c r="L16" s="129"/>
    </row>
    <row r="17" spans="1:12" ht="21" customHeight="1">
      <c r="A17" s="118">
        <v>12</v>
      </c>
      <c r="B17" s="122" t="s">
        <v>119</v>
      </c>
      <c r="C17" s="129">
        <v>42</v>
      </c>
      <c r="D17" s="129">
        <v>13440</v>
      </c>
      <c r="E17" s="129">
        <v>41</v>
      </c>
      <c r="F17" s="129">
        <v>13411.4</v>
      </c>
      <c r="G17" s="129"/>
      <c r="H17" s="129"/>
      <c r="I17" s="129"/>
      <c r="J17" s="129"/>
      <c r="K17" s="129">
        <v>1</v>
      </c>
      <c r="L17" s="129">
        <v>320</v>
      </c>
    </row>
    <row r="18" spans="1:12" ht="33.75" customHeight="1" hidden="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hidden="1">
      <c r="A19" s="118">
        <v>14</v>
      </c>
      <c r="B19" s="121" t="s">
        <v>1</v>
      </c>
      <c r="C19" s="129"/>
      <c r="D19" s="129"/>
      <c r="E19" s="129"/>
      <c r="F19" s="129"/>
      <c r="G19" s="129"/>
      <c r="H19" s="129"/>
      <c r="I19" s="129"/>
      <c r="J19" s="129"/>
      <c r="K19" s="129"/>
      <c r="L19" s="129"/>
    </row>
    <row r="20" spans="1:12" ht="23.25" customHeight="1" hidden="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640</v>
      </c>
      <c r="G21" s="129"/>
      <c r="H21" s="129"/>
      <c r="I21" s="129"/>
      <c r="J21" s="129"/>
      <c r="K21" s="129"/>
      <c r="L21" s="129"/>
    </row>
    <row r="22" spans="1:12" ht="31.5" customHeight="1" hidden="1">
      <c r="A22" s="118">
        <v>17</v>
      </c>
      <c r="B22" s="121" t="s">
        <v>123</v>
      </c>
      <c r="C22" s="129"/>
      <c r="D22" s="129"/>
      <c r="E22" s="129"/>
      <c r="F22" s="129"/>
      <c r="G22" s="129"/>
      <c r="H22" s="129"/>
      <c r="I22" s="129"/>
      <c r="J22" s="129"/>
      <c r="K22" s="129"/>
      <c r="L22" s="129"/>
    </row>
    <row r="23" spans="1:12" ht="20.25" customHeight="1" hidden="1">
      <c r="A23" s="118">
        <v>18</v>
      </c>
      <c r="B23" s="122" t="s">
        <v>118</v>
      </c>
      <c r="C23" s="129"/>
      <c r="D23" s="129"/>
      <c r="E23" s="129"/>
      <c r="F23" s="129"/>
      <c r="G23" s="129"/>
      <c r="H23" s="129"/>
      <c r="I23" s="129"/>
      <c r="J23" s="129"/>
      <c r="K23" s="129"/>
      <c r="L23" s="129"/>
    </row>
    <row r="24" spans="1:12" ht="20.25" customHeight="1" hidden="1">
      <c r="A24" s="118">
        <v>19</v>
      </c>
      <c r="B24" s="122" t="s">
        <v>119</v>
      </c>
      <c r="C24" s="129"/>
      <c r="D24" s="129"/>
      <c r="E24" s="129"/>
      <c r="F24" s="129"/>
      <c r="G24" s="129"/>
      <c r="H24" s="129"/>
      <c r="I24" s="129"/>
      <c r="J24" s="129"/>
      <c r="K24" s="129"/>
      <c r="L24" s="129"/>
    </row>
    <row r="25" spans="1:12" ht="15" hidden="1">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hidden="1">
      <c r="A26" s="118">
        <v>21</v>
      </c>
      <c r="B26" s="121" t="s">
        <v>5</v>
      </c>
      <c r="C26" s="129"/>
      <c r="D26" s="129"/>
      <c r="E26" s="129"/>
      <c r="F26" s="129"/>
      <c r="G26" s="129"/>
      <c r="H26" s="129"/>
      <c r="I26" s="129"/>
      <c r="J26" s="129"/>
      <c r="K26" s="129"/>
      <c r="L26" s="129"/>
    </row>
    <row r="27" spans="1:12" ht="15" hidden="1">
      <c r="A27" s="118">
        <v>22</v>
      </c>
      <c r="B27" s="121" t="s">
        <v>1</v>
      </c>
      <c r="C27" s="129"/>
      <c r="D27" s="129"/>
      <c r="E27" s="129"/>
      <c r="F27" s="129"/>
      <c r="G27" s="129"/>
      <c r="H27" s="129"/>
      <c r="I27" s="129"/>
      <c r="J27" s="129"/>
      <c r="K27" s="129"/>
      <c r="L27" s="129"/>
    </row>
    <row r="28" spans="1:12" ht="75" hidden="1">
      <c r="A28" s="118">
        <v>23</v>
      </c>
      <c r="B28" s="121" t="s">
        <v>125</v>
      </c>
      <c r="C28" s="129"/>
      <c r="D28" s="129"/>
      <c r="E28" s="129"/>
      <c r="F28" s="129"/>
      <c r="G28" s="129"/>
      <c r="H28" s="129"/>
      <c r="I28" s="129"/>
      <c r="J28" s="129"/>
      <c r="K28" s="129"/>
      <c r="L28" s="129"/>
    </row>
    <row r="29" spans="1:12" ht="45" hidden="1">
      <c r="A29" s="118">
        <v>24</v>
      </c>
      <c r="B29" s="121" t="s">
        <v>126</v>
      </c>
      <c r="C29" s="129"/>
      <c r="D29" s="129"/>
      <c r="E29" s="129"/>
      <c r="F29" s="129"/>
      <c r="G29" s="129"/>
      <c r="H29" s="129"/>
      <c r="I29" s="129"/>
      <c r="J29" s="129"/>
      <c r="K29" s="129"/>
      <c r="L29" s="129"/>
    </row>
    <row r="30" spans="1:12" ht="30" hidden="1">
      <c r="A30" s="118">
        <v>25</v>
      </c>
      <c r="B30" s="121" t="s">
        <v>127</v>
      </c>
      <c r="C30" s="129"/>
      <c r="D30" s="129"/>
      <c r="E30" s="129"/>
      <c r="F30" s="129"/>
      <c r="G30" s="129"/>
      <c r="H30" s="129"/>
      <c r="I30" s="129"/>
      <c r="J30" s="129"/>
      <c r="K30" s="129"/>
      <c r="L30" s="129"/>
    </row>
    <row r="31" spans="1:12" ht="30" hidden="1">
      <c r="A31" s="118">
        <v>26</v>
      </c>
      <c r="B31" s="121" t="s">
        <v>28</v>
      </c>
      <c r="C31" s="129"/>
      <c r="D31" s="129"/>
      <c r="E31" s="129"/>
      <c r="F31" s="129"/>
      <c r="G31" s="129"/>
      <c r="H31" s="129"/>
      <c r="I31" s="129"/>
      <c r="J31" s="129"/>
      <c r="K31" s="129"/>
      <c r="L31" s="129"/>
    </row>
    <row r="32" spans="1:12" ht="15" hidden="1">
      <c r="A32" s="118">
        <v>27</v>
      </c>
      <c r="B32" s="121" t="s">
        <v>29</v>
      </c>
      <c r="C32" s="129"/>
      <c r="D32" s="129"/>
      <c r="E32" s="129"/>
      <c r="F32" s="129"/>
      <c r="G32" s="129"/>
      <c r="H32" s="129"/>
      <c r="I32" s="129"/>
      <c r="J32" s="129"/>
      <c r="K32" s="129"/>
      <c r="L32" s="129"/>
    </row>
    <row r="33" spans="1:12" ht="90" hidden="1">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29</v>
      </c>
      <c r="D34" s="128">
        <f t="shared" si="3"/>
        <v>18560</v>
      </c>
      <c r="E34" s="128">
        <f t="shared" si="3"/>
        <v>17</v>
      </c>
      <c r="F34" s="128">
        <f t="shared" si="3"/>
        <v>10681.2</v>
      </c>
      <c r="G34" s="128">
        <f t="shared" si="3"/>
        <v>0</v>
      </c>
      <c r="H34" s="128">
        <f t="shared" si="3"/>
        <v>0</v>
      </c>
      <c r="I34" s="128">
        <f t="shared" si="3"/>
        <v>0</v>
      </c>
      <c r="J34" s="128">
        <f t="shared" si="3"/>
        <v>0</v>
      </c>
      <c r="K34" s="128">
        <f t="shared" si="3"/>
        <v>12</v>
      </c>
      <c r="L34" s="128">
        <f t="shared" si="3"/>
        <v>7680</v>
      </c>
    </row>
    <row r="35" spans="1:12" ht="24" customHeight="1">
      <c r="A35" s="118">
        <v>30</v>
      </c>
      <c r="B35" s="121" t="s">
        <v>131</v>
      </c>
      <c r="C35" s="129">
        <f aca="true" t="shared" si="4" ref="C35:L35">SUM(C36,C39)</f>
        <v>29</v>
      </c>
      <c r="D35" s="129">
        <f t="shared" si="4"/>
        <v>18560</v>
      </c>
      <c r="E35" s="129">
        <f t="shared" si="4"/>
        <v>17</v>
      </c>
      <c r="F35" s="129">
        <f t="shared" si="4"/>
        <v>10681.2</v>
      </c>
      <c r="G35" s="129">
        <f t="shared" si="4"/>
        <v>0</v>
      </c>
      <c r="H35" s="129">
        <f t="shared" si="4"/>
        <v>0</v>
      </c>
      <c r="I35" s="129">
        <f t="shared" si="4"/>
        <v>0</v>
      </c>
      <c r="J35" s="129">
        <f t="shared" si="4"/>
        <v>0</v>
      </c>
      <c r="K35" s="129">
        <f t="shared" si="4"/>
        <v>12</v>
      </c>
      <c r="L35" s="129">
        <f t="shared" si="4"/>
        <v>7680</v>
      </c>
    </row>
    <row r="36" spans="1:12" ht="19.5" customHeight="1">
      <c r="A36" s="118">
        <v>31</v>
      </c>
      <c r="B36" s="121" t="s">
        <v>132</v>
      </c>
      <c r="C36" s="129">
        <v>12</v>
      </c>
      <c r="D36" s="129">
        <v>7680</v>
      </c>
      <c r="E36" s="129"/>
      <c r="F36" s="129"/>
      <c r="G36" s="129"/>
      <c r="H36" s="129"/>
      <c r="I36" s="129"/>
      <c r="J36" s="129"/>
      <c r="K36" s="129">
        <v>12</v>
      </c>
      <c r="L36" s="129">
        <v>7680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12</v>
      </c>
      <c r="D38" s="129">
        <v>7680</v>
      </c>
      <c r="E38" s="129"/>
      <c r="F38" s="129"/>
      <c r="G38" s="129"/>
      <c r="H38" s="129"/>
      <c r="I38" s="129"/>
      <c r="J38" s="129"/>
      <c r="K38" s="129">
        <v>12</v>
      </c>
      <c r="L38" s="129">
        <v>7680</v>
      </c>
    </row>
    <row r="39" spans="1:12" ht="21" customHeight="1">
      <c r="A39" s="118">
        <v>34</v>
      </c>
      <c r="B39" s="121" t="s">
        <v>134</v>
      </c>
      <c r="C39" s="129">
        <v>17</v>
      </c>
      <c r="D39" s="129">
        <v>10880</v>
      </c>
      <c r="E39" s="129">
        <v>17</v>
      </c>
      <c r="F39" s="129">
        <v>10681.2</v>
      </c>
      <c r="G39" s="129"/>
      <c r="H39" s="129"/>
      <c r="I39" s="129"/>
      <c r="J39" s="129"/>
      <c r="K39" s="129"/>
      <c r="L39" s="129"/>
    </row>
    <row r="40" spans="1:12" ht="30" customHeight="1" hidden="1">
      <c r="A40" s="118">
        <v>35</v>
      </c>
      <c r="B40" s="122" t="s">
        <v>135</v>
      </c>
      <c r="C40" s="129"/>
      <c r="D40" s="129"/>
      <c r="E40" s="129"/>
      <c r="F40" s="129"/>
      <c r="G40" s="129"/>
      <c r="H40" s="129"/>
      <c r="I40" s="129"/>
      <c r="J40" s="129"/>
      <c r="K40" s="129"/>
      <c r="L40" s="129"/>
    </row>
    <row r="41" spans="1:12" ht="21" customHeight="1">
      <c r="A41" s="118">
        <v>36</v>
      </c>
      <c r="B41" s="122" t="s">
        <v>119</v>
      </c>
      <c r="C41" s="129">
        <v>17</v>
      </c>
      <c r="D41" s="129">
        <v>10880</v>
      </c>
      <c r="E41" s="129">
        <v>17</v>
      </c>
      <c r="F41" s="129">
        <v>10681.2</v>
      </c>
      <c r="G41" s="129"/>
      <c r="H41" s="129"/>
      <c r="I41" s="129"/>
      <c r="J41" s="129"/>
      <c r="K41" s="129"/>
      <c r="L41" s="129"/>
    </row>
    <row r="42" spans="1:12" ht="45" customHeight="1" hidden="1">
      <c r="A42" s="118">
        <v>37</v>
      </c>
      <c r="B42" s="121" t="s">
        <v>136</v>
      </c>
      <c r="C42" s="129"/>
      <c r="D42" s="129"/>
      <c r="E42" s="129"/>
      <c r="F42" s="129"/>
      <c r="G42" s="129"/>
      <c r="H42" s="129"/>
      <c r="I42" s="129"/>
      <c r="J42" s="129"/>
      <c r="K42" s="129"/>
      <c r="L42" s="129"/>
    </row>
    <row r="43" spans="1:12" ht="30" customHeight="1" hidden="1">
      <c r="A43" s="118">
        <v>38</v>
      </c>
      <c r="B43" s="123" t="s">
        <v>30</v>
      </c>
      <c r="C43" s="129"/>
      <c r="D43" s="129"/>
      <c r="E43" s="129"/>
      <c r="F43" s="129"/>
      <c r="G43" s="129"/>
      <c r="H43" s="129"/>
      <c r="I43" s="129"/>
      <c r="J43" s="129"/>
      <c r="K43" s="129"/>
      <c r="L43" s="129"/>
    </row>
    <row r="44" spans="1:12" ht="51" customHeight="1" hidden="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11</v>
      </c>
      <c r="D45" s="128">
        <f t="shared" si="5"/>
        <v>288</v>
      </c>
      <c r="E45" s="128">
        <f t="shared" si="5"/>
        <v>11</v>
      </c>
      <c r="F45" s="128">
        <f t="shared" si="5"/>
        <v>288</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7</v>
      </c>
      <c r="D46" s="129">
        <v>96</v>
      </c>
      <c r="E46" s="129">
        <v>7</v>
      </c>
      <c r="F46" s="129">
        <v>96</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hidden="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hidden="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58</v>
      </c>
      <c r="D52" s="128">
        <v>18560</v>
      </c>
      <c r="E52" s="128">
        <v>58</v>
      </c>
      <c r="F52" s="128">
        <v>18240</v>
      </c>
      <c r="G52" s="128"/>
      <c r="H52" s="128"/>
      <c r="I52" s="128">
        <v>58</v>
      </c>
      <c r="J52" s="128">
        <v>18560</v>
      </c>
      <c r="K52" s="129"/>
      <c r="L52" s="128"/>
    </row>
    <row r="53" spans="1:12" ht="15">
      <c r="A53" s="118">
        <v>48</v>
      </c>
      <c r="B53" s="119" t="s">
        <v>129</v>
      </c>
      <c r="C53" s="128">
        <f aca="true" t="shared" si="6" ref="C53:L53">SUM(C6,C25,C34,C45,C52)</f>
        <v>350</v>
      </c>
      <c r="D53" s="128">
        <f t="shared" si="6"/>
        <v>275921.26</v>
      </c>
      <c r="E53" s="128">
        <f t="shared" si="6"/>
        <v>299</v>
      </c>
      <c r="F53" s="128">
        <f t="shared" si="6"/>
        <v>236715.03000000003</v>
      </c>
      <c r="G53" s="128">
        <f t="shared" si="6"/>
        <v>0</v>
      </c>
      <c r="H53" s="128">
        <f t="shared" si="6"/>
        <v>0</v>
      </c>
      <c r="I53" s="128">
        <f t="shared" si="6"/>
        <v>58</v>
      </c>
      <c r="J53" s="128">
        <f t="shared" si="6"/>
        <v>18560</v>
      </c>
      <c r="K53" s="128">
        <f t="shared" si="6"/>
        <v>51</v>
      </c>
      <c r="L53" s="128">
        <f t="shared" si="6"/>
        <v>40960</v>
      </c>
    </row>
    <row r="54" spans="3:12" ht="12" hidden="1">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5905511811023623" bottom="0.6299212598425197" header="0.15748031496062992" footer="0.31496062992125984"/>
  <pageSetup firstPageNumber="2" useFirstPageNumber="1" fitToHeight="2" fitToWidth="2" horizontalDpi="600" verticalDpi="600" orientation="landscape" paperSize="9" scale="60" r:id="rId1"/>
  <headerFooter>
    <oddFooter>&amp;L78505C41&amp;CФорма № 10, Підрозділ: Бережанський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70" zoomScaleSheetLayoutView="70" zoomScalePageLayoutView="0" workbookViewId="0" topLeftCell="A1">
      <selection activeCell="G4" sqref="G4"/>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8.7109375" style="0" customWidth="1"/>
    <col min="6" max="6" width="12.8515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5905511811023623" right="0.5905511811023623" top="0.3937007874015748" bottom="0.3937007874015748" header="0.31496062992125984" footer="0.31496062992125984"/>
  <pageSetup firstPageNumber="4" useFirstPageNumber="1" horizontalDpi="600" verticalDpi="600" orientation="portrait" paperSize="9" scale="70" r:id="rId1"/>
  <headerFooter>
    <oddFooter>&amp;L78505C41&amp;CФорма № 10, Підрозділ: Бережанський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view="pageBreakPreview" zoomScale="60" zoomScalePageLayoutView="0" workbookViewId="0" topLeftCell="A13">
      <selection activeCell="J32" sqref="J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30"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51</v>
      </c>
      <c r="F4" s="124">
        <f>SUM(F5:F25)</f>
        <v>40960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24</v>
      </c>
      <c r="F7" s="126">
        <v>15360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6</v>
      </c>
      <c r="F13" s="126">
        <v>3520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12</v>
      </c>
      <c r="F17" s="126">
        <v>7680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7" t="s">
        <v>143</v>
      </c>
      <c r="C22" s="157"/>
      <c r="D22" s="157"/>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c r="F24" s="126"/>
    </row>
    <row r="25" spans="1:6" ht="42.75" customHeight="1">
      <c r="A25" s="98">
        <v>22</v>
      </c>
      <c r="B25" s="154" t="s">
        <v>146</v>
      </c>
      <c r="C25" s="155"/>
      <c r="D25" s="156"/>
      <c r="E25" s="125">
        <v>6</v>
      </c>
      <c r="F25" s="126">
        <v>9600</v>
      </c>
    </row>
    <row r="26" spans="1:6" ht="39" customHeight="1">
      <c r="A26" s="99"/>
      <c r="B26" s="99"/>
      <c r="C26" s="99"/>
      <c r="D26" s="99"/>
      <c r="E26" s="99"/>
      <c r="F26" s="99"/>
    </row>
    <row r="27" spans="1:11" ht="16.5" customHeight="1">
      <c r="A27" s="100"/>
      <c r="B27" s="91" t="s">
        <v>76</v>
      </c>
      <c r="C27" s="83"/>
      <c r="D27" s="86" t="s">
        <v>148</v>
      </c>
      <c r="E27" s="146" t="s">
        <v>149</v>
      </c>
      <c r="F27" s="146"/>
      <c r="I27" s="102"/>
      <c r="J27" s="102"/>
      <c r="K27" s="102"/>
    </row>
    <row r="28" spans="1:11" ht="44.25" customHeight="1">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9" t="s">
        <v>151</v>
      </c>
      <c r="D32" s="159"/>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2:D32"/>
    <mergeCell ref="C33:D33"/>
    <mergeCell ref="B23:D23"/>
    <mergeCell ref="B24:D24"/>
    <mergeCell ref="C34:D34"/>
    <mergeCell ref="B15:D15"/>
    <mergeCell ref="B16:D16"/>
    <mergeCell ref="B17:D17"/>
    <mergeCell ref="B18:D18"/>
    <mergeCell ref="B19:D19"/>
    <mergeCell ref="B21:D21"/>
    <mergeCell ref="B25:D25"/>
    <mergeCell ref="B11:D11"/>
    <mergeCell ref="B12:D12"/>
    <mergeCell ref="B13:D13"/>
    <mergeCell ref="B14:D14"/>
    <mergeCell ref="B20:D20"/>
    <mergeCell ref="B22:D22"/>
    <mergeCell ref="E27:F27"/>
    <mergeCell ref="E29:F29"/>
    <mergeCell ref="B3:D3"/>
    <mergeCell ref="B4:D4"/>
    <mergeCell ref="B5:D5"/>
    <mergeCell ref="B6:D6"/>
    <mergeCell ref="B7:D7"/>
    <mergeCell ref="B8:D8"/>
    <mergeCell ref="B9:D9"/>
    <mergeCell ref="B10:D10"/>
  </mergeCells>
  <printOptions/>
  <pageMargins left="0.5905511811023623" right="0.5905511811023623" top="0.5511811023622047" bottom="0.7480314960629921" header="0.31496062992125984" footer="0.31496062992125984"/>
  <pageSetup firstPageNumber="5" useFirstPageNumber="1" fitToHeight="1" fitToWidth="1" horizontalDpi="600" verticalDpi="600" orientation="portrait" paperSize="9" scale="64" r:id="rId1"/>
  <headerFooter>
    <oddFooter>&amp;L78505C41&amp;CФорма № 10, Підрозділ: Бережанський районний суд Тернопільської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view="pageBreakPreview" zoomScale="60" zoomScalePageLayoutView="0" workbookViewId="0" topLeftCell="A22">
      <selection activeCell="J47" sqref="J47"/>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79" t="s">
        <v>63</v>
      </c>
      <c r="C3" s="179"/>
      <c r="D3" s="179"/>
      <c r="E3" s="179"/>
      <c r="F3" s="179"/>
      <c r="G3" s="179"/>
      <c r="H3" s="179"/>
    </row>
    <row r="4" spans="2:8" ht="18.75" customHeight="1">
      <c r="B4" s="180"/>
      <c r="C4" s="180"/>
      <c r="D4" s="180"/>
      <c r="E4" s="180"/>
      <c r="F4" s="180"/>
      <c r="G4" s="180"/>
      <c r="H4" s="180"/>
    </row>
    <row r="5" spans="2:8" ht="18.75" customHeight="1">
      <c r="B5" s="7"/>
      <c r="C5" s="7"/>
      <c r="D5" s="185" t="s">
        <v>155</v>
      </c>
      <c r="E5" s="185"/>
      <c r="F5" s="185"/>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1" t="s">
        <v>47</v>
      </c>
      <c r="C10" s="182"/>
      <c r="D10" s="183"/>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4" t="s">
        <v>51</v>
      </c>
      <c r="G14" s="184"/>
      <c r="H14" s="184"/>
    </row>
    <row r="15" spans="1:8" ht="12.75" customHeight="1">
      <c r="A15" s="12"/>
      <c r="B15" s="166"/>
      <c r="C15" s="167"/>
      <c r="D15" s="168"/>
      <c r="E15" s="169"/>
      <c r="F15" s="188" t="s">
        <v>74</v>
      </c>
      <c r="G15" s="189"/>
      <c r="H15" s="189"/>
    </row>
    <row r="16" spans="1:5" ht="12.75" customHeight="1">
      <c r="A16" s="12"/>
      <c r="B16" s="39"/>
      <c r="C16" s="40"/>
      <c r="D16" s="41"/>
      <c r="E16" s="35"/>
    </row>
    <row r="17" spans="1:8" ht="12.75" customHeight="1">
      <c r="A17" s="12"/>
      <c r="B17" s="166" t="s">
        <v>68</v>
      </c>
      <c r="C17" s="167"/>
      <c r="D17" s="168"/>
      <c r="E17" s="169" t="s">
        <v>66</v>
      </c>
      <c r="F17" s="186" t="s">
        <v>94</v>
      </c>
      <c r="G17" s="187"/>
      <c r="H17" s="187"/>
    </row>
    <row r="18" spans="1:8" ht="12.75" customHeight="1">
      <c r="A18" s="12"/>
      <c r="B18" s="166"/>
      <c r="C18" s="167"/>
      <c r="D18" s="168"/>
      <c r="E18" s="169"/>
      <c r="F18" s="186"/>
      <c r="G18" s="187"/>
      <c r="H18" s="187"/>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4"/>
      <c r="G21" s="184"/>
      <c r="H21" s="184"/>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90" t="s">
        <v>54</v>
      </c>
      <c r="C26" s="191"/>
      <c r="D26" s="192"/>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26:D26"/>
    <mergeCell ref="D5:F5"/>
    <mergeCell ref="F21:H21"/>
    <mergeCell ref="F17:H18"/>
    <mergeCell ref="F15:H15"/>
    <mergeCell ref="B24:D24"/>
    <mergeCell ref="B25:D25"/>
    <mergeCell ref="D39:H39"/>
    <mergeCell ref="B41:H41"/>
    <mergeCell ref="B42:H42"/>
    <mergeCell ref="B23:D23"/>
    <mergeCell ref="B3:H3"/>
    <mergeCell ref="B4:H4"/>
    <mergeCell ref="B10:D10"/>
    <mergeCell ref="B12:D12"/>
    <mergeCell ref="F14:H14"/>
    <mergeCell ref="D37:H37"/>
    <mergeCell ref="B44:H44"/>
    <mergeCell ref="B45:H45"/>
    <mergeCell ref="B14:D15"/>
    <mergeCell ref="B17:D18"/>
    <mergeCell ref="E14:E15"/>
    <mergeCell ref="E17:E18"/>
    <mergeCell ref="B20:D21"/>
    <mergeCell ref="E20:E21"/>
    <mergeCell ref="B28:D29"/>
    <mergeCell ref="B37:C37"/>
  </mergeCells>
  <printOptions/>
  <pageMargins left="0.5118110236220472" right="0.31496062992125984" top="0.7480314960629921" bottom="0.7480314960629921" header="0.31496062992125984" footer="0.31496062992125984"/>
  <pageSetup fitToHeight="1" fitToWidth="1" horizontalDpi="600" verticalDpi="600" orientation="portrait" paperSize="9" scale="94" r:id="rId1"/>
  <headerFooter>
    <oddFooter>&amp;L78505C41&amp;C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2017-07-25T09:42:21Z</cp:lastPrinted>
  <dcterms:created xsi:type="dcterms:W3CDTF">2015-09-09T10:27:37Z</dcterms:created>
  <dcterms:modified xsi:type="dcterms:W3CDTF">2017-07-25T09:42:48Z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10_00593_2.2017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78505C41</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