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<sst xmlns="http://schemas.openxmlformats.org/spreadsheetml/2006/main" count="154" uniqueCount="129">
  <si>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</si>
  <si>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</si>
  <si>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</si>
  <si>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</si>
  <si>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</si>
  <si>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</si>
  <si>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</si>
  <si>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</si>
  <si>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</si>
  <si>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</si>
  <si>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</si>
  <si>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</si>
  <si>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</si>
  <si>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</si>
  <si>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</si>
  <si>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</si>
  <si>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</si>
  <si>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</si>
  <si>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</si>
  <si>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</si>
  <si>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</si>
  <si>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</si>
  <si>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</si>
  <si>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</si>
  <si>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</si>
  <si>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</si>
  <si>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</si>
  <si>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</si>
  <si>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</si>
  <si>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</si>
  <si>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</si>
  <si>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</si>
  <si>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</si>
  <si>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</si>
  <si>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</si>
  <si>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</si>
  <si>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</si>
  <si>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</si>
  <si>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</si>
  <si>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</si>
  <si>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</si>
  <si>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</si>
  <si>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</si>
  <si>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</si>
  <si>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</si>
  <si>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</si>
  <si>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</si>
  <si>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</si>
  <si>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</si>
  <si>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</si>
  <si>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</si>
  <si>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</si>
  <si>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</si>
  <si>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</si>
  <si>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</si>
  <si>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</si>
  <si>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</si>
  <si>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</si>
  <si>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</si>
  <si>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</si>
  <si>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</si>
  <si>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</si>
  <si>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</si>
  <si>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</si>
  <si>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</si>
  <si>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</si>
  <si>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</si>
  <si>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</si>
  <si>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</si>
  <si>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</si>
  <si>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</si>
  <si>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</si>
  <si>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</si>
  <si>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</si>
  <si>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</si>
  <si>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</si>
  <si>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</si>
  <si>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</si>
  <si>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</si>
  <si>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</si>
  <si>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</si>
  <si>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</si>
  <si>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</si>
  <si>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</si>
  <si>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</si>
  <si>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</si>
  <si>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</si>
  <si>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</si>
  <si>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</si>
  <si>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</si>
  <si>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</si>
  <si>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</si>
  <si>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</si>
  <si>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</si>
  <si>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</si>
  <si>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</si>
  <si>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</si>
  <si>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</si>
  <si>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</si>
  <si>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</si>
  <si>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</si>
  <si>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</si>
  <si>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</si>
  <si>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</si>
  <si>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</si>
  <si>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</si>
  <si>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</si>
  <si>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</si>
  <si>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</si>
  <si>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</si>
  <si>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</si>
  <si>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</si>
  <si>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</si>
  <si>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</si>
  <si>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</si>
  <si>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</si>
  <si>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</si>
  <si>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</si>
  <si>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</si>
  <si>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Бережанський районний суд Тернопільської області</t>
  </si>
  <si>
    <t>47501. Тернопільська область.м. Бережани</t>
  </si>
  <si>
    <t>вул. Банкова</t>
  </si>
  <si>
    <t/>
  </si>
  <si>
    <t>В.І. Шміло</t>
  </si>
  <si>
    <t>Н.С. Сулима</t>
  </si>
  <si>
    <t>(03548) 2-20-81</t>
  </si>
  <si>
    <t>(03548) 2-10-06</t>
  </si>
  <si>
    <t>inbox@bg.te.court.gov.ua</t>
  </si>
  <si>
    <t>4 липня 2019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</si>
</sst>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2" t="s">
        <v>25</v>
      </c>
      <c r="C12" s="103"/>
      <c r="D12" s="104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2" t="s">
        <v>43</v>
      </c>
      <c r="C14" s="103"/>
      <c r="D14" s="104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2"/>
      <c r="C15" s="103"/>
      <c r="D15" s="104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2" t="s">
        <v>44</v>
      </c>
      <c r="C17" s="103"/>
      <c r="D17" s="104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2"/>
      <c r="C18" s="103"/>
      <c r="D18" s="104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2" t="s">
        <v>47</v>
      </c>
      <c r="C20" s="103"/>
      <c r="D20" s="104"/>
      <c r="E20" s="110" t="s">
        <v>42</v>
      </c>
      <c r="F20" s="23"/>
      <c r="G20" s="23"/>
      <c r="H20" s="23"/>
    </row>
    <row r="21" spans="1:8" ht="12.75" customHeight="1">
      <c r="A21" s="8"/>
      <c r="B21" s="102"/>
      <c r="C21" s="103"/>
      <c r="D21" s="104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2" t="s">
        <v>28</v>
      </c>
      <c r="C23" s="103"/>
      <c r="D23" s="104"/>
      <c r="E23" s="16"/>
      <c r="F23" s="6"/>
      <c r="G23" s="17"/>
    </row>
    <row r="24" spans="1:6" ht="12.75" customHeight="1">
      <c r="A24" s="8"/>
      <c r="B24" s="102" t="s">
        <v>49</v>
      </c>
      <c r="C24" s="103"/>
      <c r="D24" s="104"/>
      <c r="E24" s="16"/>
      <c r="F24" s="6"/>
    </row>
    <row r="25" spans="2:5" ht="12.75" customHeight="1">
      <c r="B25" s="102" t="s">
        <v>29</v>
      </c>
      <c r="C25" s="103"/>
      <c r="D25" s="104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2" t="s">
        <v>32</v>
      </c>
      <c r="C28" s="103"/>
      <c r="D28" s="104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6" t="s">
        <v>119</v>
      </c>
      <c r="E37" s="106"/>
      <c r="F37" s="106"/>
      <c r="G37" s="106"/>
      <c r="H37" s="107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6"/>
      <c r="F39" s="106"/>
      <c r="G39" s="106"/>
      <c r="H39" s="107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8" t="s">
        <v>37</v>
      </c>
      <c r="C42" s="109"/>
      <c r="D42" s="109"/>
      <c r="E42" s="109"/>
      <c r="F42" s="109"/>
      <c r="G42" s="109"/>
      <c r="H42" s="10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5">
        <v>2</v>
      </c>
      <c r="C44" s="106"/>
      <c r="D44" s="106"/>
      <c r="E44" s="106"/>
      <c r="F44" s="106"/>
      <c r="G44" s="106"/>
      <c r="H44" s="107"/>
      <c r="I44" s="6"/>
    </row>
    <row r="45" spans="1:9" ht="12.75" customHeight="1">
      <c r="A45" s="8"/>
      <c r="B45" s="108" t="s">
        <v>38</v>
      </c>
      <c r="C45" s="109"/>
      <c r="D45" s="109"/>
      <c r="E45" s="109"/>
      <c r="F45" s="109"/>
      <c r="G45" s="109"/>
      <c r="H45" s="10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F14:H14"/>
    <mergeCell ref="D37:H37"/>
    <mergeCell ref="D5:F5"/>
    <mergeCell ref="F21:H21"/>
    <mergeCell ref="F17:H18"/>
    <mergeCell ref="B3:H3"/>
    <mergeCell ref="B4:H4"/>
    <mergeCell ref="B10:D10"/>
    <mergeCell ref="B12:D12"/>
    <mergeCell ref="F15:H15"/>
    <mergeCell ref="B24:D24"/>
    <mergeCell ref="B25:D25"/>
    <mergeCell ref="B26:D26"/>
    <mergeCell ref="D39:H39"/>
    <mergeCell ref="B41:H41"/>
    <mergeCell ref="B42:H42"/>
    <mergeCell ref="B23:D23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&amp;L6D2BEB1E&amp;C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227</v>
      </c>
      <c r="D6" s="96">
        <f>SUM(D7,D10,D13,D14,D15,D21,D24,D25,D18,D19,D20)</f>
        <v>191719.44</v>
      </c>
      <c r="E6" s="96">
        <f>SUM(E7,E10,E13,E14,E15,E21,E24,E25,E18,E19,E20)</f>
        <v>171</v>
      </c>
      <c r="F6" s="96">
        <f>SUM(F7,F10,F13,F14,F15,F21,F24,F25,F18,F19,F20)</f>
        <v>150719.07</v>
      </c>
      <c r="G6" s="96">
        <f>SUM(G7,G10,G13,G14,G15,G21,G24,G25,G18,G19,G20)</f>
        <v>3</v>
      </c>
      <c r="H6" s="96">
        <f>SUM(H7,H10,H13,H14,H15,H21,H24,H25,H18,H19,H20)</f>
        <v>1889.2</v>
      </c>
      <c r="I6" s="96">
        <f>SUM(I7,I10,I13,I14,I15,I21,I24,I25,I18,I19,I20)</f>
        <v>22</v>
      </c>
      <c r="J6" s="96">
        <f>SUM(J7,J10,J13,J14,J15,J21,J24,J25,J18,J19,J20)</f>
        <v>7412.4</v>
      </c>
      <c r="K6" s="96">
        <f>SUM(K7,K10,K13,K14,K15,K21,K24,K25,K18,K19,K20)</f>
        <v>42</v>
      </c>
      <c r="L6" s="96">
        <f>SUM(L7,L10,L13,L14,L15,L21,L24,L25,L18,L19,L20)</f>
        <v>26093.800000000003</v>
      </c>
    </row>
    <row r="7" spans="1:12" ht="16.5" customHeight="1">
      <c r="A7" s="87">
        <v>2</v>
      </c>
      <c r="B7" s="90" t="s">
        <v>74</v>
      </c>
      <c r="C7" s="97">
        <v>47</v>
      </c>
      <c r="D7" s="97">
        <v>88881.04</v>
      </c>
      <c r="E7" s="97">
        <v>40</v>
      </c>
      <c r="F7" s="97">
        <v>67683.42</v>
      </c>
      <c r="G7" s="97">
        <v>2</v>
      </c>
      <c r="H7" s="97">
        <v>1505</v>
      </c>
      <c r="I7" s="97">
        <v>2</v>
      </c>
      <c r="J7" s="97">
        <v>768.4</v>
      </c>
      <c r="K7" s="97">
        <v>7</v>
      </c>
      <c r="L7" s="97">
        <v>15336.2</v>
      </c>
    </row>
    <row r="8" spans="1:12" ht="16.5" customHeight="1">
      <c r="A8" s="87">
        <v>3</v>
      </c>
      <c r="B8" s="91" t="s">
        <v>75</v>
      </c>
      <c r="C8" s="97">
        <v>22</v>
      </c>
      <c r="D8" s="97">
        <v>42262</v>
      </c>
      <c r="E8" s="97">
        <v>21</v>
      </c>
      <c r="F8" s="97">
        <v>40341</v>
      </c>
      <c r="G8" s="97"/>
      <c r="H8" s="97"/>
      <c r="I8" s="97"/>
      <c r="J8" s="97"/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25</v>
      </c>
      <c r="D9" s="97">
        <v>46619.04</v>
      </c>
      <c r="E9" s="97">
        <v>19</v>
      </c>
      <c r="F9" s="97">
        <v>27342.42</v>
      </c>
      <c r="G9" s="97">
        <v>2</v>
      </c>
      <c r="H9" s="97">
        <v>1505</v>
      </c>
      <c r="I9" s="97">
        <v>2</v>
      </c>
      <c r="J9" s="97">
        <v>768.4</v>
      </c>
      <c r="K9" s="97">
        <v>6</v>
      </c>
      <c r="L9" s="97">
        <v>13415.2</v>
      </c>
    </row>
    <row r="10" spans="1:12" ht="19.5" customHeight="1">
      <c r="A10" s="87">
        <v>5</v>
      </c>
      <c r="B10" s="90" t="s">
        <v>77</v>
      </c>
      <c r="C10" s="97">
        <v>38</v>
      </c>
      <c r="D10" s="97">
        <v>32529.8</v>
      </c>
      <c r="E10" s="97">
        <v>31</v>
      </c>
      <c r="F10" s="97">
        <v>25538.6</v>
      </c>
      <c r="G10" s="97"/>
      <c r="H10" s="97"/>
      <c r="I10" s="97">
        <v>3</v>
      </c>
      <c r="J10" s="97">
        <v>2305.2</v>
      </c>
      <c r="K10" s="97">
        <v>4</v>
      </c>
      <c r="L10" s="97">
        <v>4226.2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5763</v>
      </c>
      <c r="E11" s="97">
        <v>2</v>
      </c>
      <c r="F11" s="97">
        <v>3842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35</v>
      </c>
      <c r="D12" s="97">
        <v>26766.8</v>
      </c>
      <c r="E12" s="97">
        <v>29</v>
      </c>
      <c r="F12" s="97">
        <v>21696.6</v>
      </c>
      <c r="G12" s="97"/>
      <c r="H12" s="97"/>
      <c r="I12" s="97">
        <v>3</v>
      </c>
      <c r="J12" s="97">
        <v>2305.2</v>
      </c>
      <c r="K12" s="97">
        <v>3</v>
      </c>
      <c r="L12" s="97">
        <v>2305.2</v>
      </c>
    </row>
    <row r="13" spans="1:12" ht="15" customHeight="1">
      <c r="A13" s="87">
        <v>8</v>
      </c>
      <c r="B13" s="90" t="s">
        <v>18</v>
      </c>
      <c r="C13" s="97">
        <v>64</v>
      </c>
      <c r="D13" s="97">
        <v>49177.6</v>
      </c>
      <c r="E13" s="97">
        <v>61</v>
      </c>
      <c r="F13" s="97">
        <v>44536.8</v>
      </c>
      <c r="G13" s="97">
        <v>1</v>
      </c>
      <c r="H13" s="97">
        <v>384.2</v>
      </c>
      <c r="I13" s="97">
        <v>2</v>
      </c>
      <c r="J13" s="97">
        <v>1473.2</v>
      </c>
      <c r="K13" s="97">
        <v>1</v>
      </c>
      <c r="L13" s="97">
        <v>384.2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29</v>
      </c>
      <c r="D15" s="97">
        <v>11718.1</v>
      </c>
      <c r="E15" s="97">
        <v>27</v>
      </c>
      <c r="F15" s="97">
        <v>10886.1</v>
      </c>
      <c r="G15" s="97"/>
      <c r="H15" s="97"/>
      <c r="I15" s="97"/>
      <c r="J15" s="97"/>
      <c r="K15" s="97">
        <v>2</v>
      </c>
      <c r="L15" s="97">
        <v>768.4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28</v>
      </c>
      <c r="D17" s="97">
        <v>10757.6</v>
      </c>
      <c r="E17" s="97">
        <v>26</v>
      </c>
      <c r="F17" s="97">
        <v>9925.6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49</v>
      </c>
      <c r="D18" s="97">
        <v>9412.9</v>
      </c>
      <c r="E18" s="97">
        <v>12</v>
      </c>
      <c r="F18" s="97">
        <v>2074.15</v>
      </c>
      <c r="G18" s="97"/>
      <c r="H18" s="97"/>
      <c r="I18" s="97">
        <v>15</v>
      </c>
      <c r="J18" s="97">
        <v>2865.6</v>
      </c>
      <c r="K18" s="97">
        <v>28</v>
      </c>
      <c r="L18" s="97">
        <v>5378.8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9</v>
      </c>
      <c r="D39" s="96">
        <f>SUM(D40,D47,D48,D49)</f>
        <v>6915.6</v>
      </c>
      <c r="E39" s="96">
        <f>SUM(E40,E47,E48,E49)</f>
        <v>2</v>
      </c>
      <c r="F39" s="96">
        <f>SUM(F40,F47,F48,F49)</f>
        <v>1536.8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7</v>
      </c>
      <c r="L39" s="96">
        <f>SUM(L40,L47,L48,L49)</f>
        <v>5378.8</v>
      </c>
    </row>
    <row r="40" spans="1:12" ht="24" customHeight="1">
      <c r="A40" s="87">
        <v>35</v>
      </c>
      <c r="B40" s="90" t="s">
        <v>85</v>
      </c>
      <c r="C40" s="97">
        <f>SUM(C41,C44)</f>
        <v>9</v>
      </c>
      <c r="D40" s="97">
        <f>SUM(D41,D44)</f>
        <v>6915.6</v>
      </c>
      <c r="E40" s="97">
        <f>SUM(E41,E44)</f>
        <v>2</v>
      </c>
      <c r="F40" s="97">
        <f>SUM(F41,F44)</f>
        <v>1536.8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7</v>
      </c>
      <c r="L40" s="97">
        <f>SUM(L41,L44)</f>
        <v>5378.8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</v>
      </c>
      <c r="D44" s="97">
        <v>6915.6</v>
      </c>
      <c r="E44" s="97">
        <v>2</v>
      </c>
      <c r="F44" s="97">
        <v>1536.8</v>
      </c>
      <c r="G44" s="97"/>
      <c r="H44" s="97"/>
      <c r="I44" s="97"/>
      <c r="J44" s="97"/>
      <c r="K44" s="97">
        <v>7</v>
      </c>
      <c r="L44" s="97">
        <v>5378.8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9</v>
      </c>
      <c r="D46" s="97">
        <v>6915.6</v>
      </c>
      <c r="E46" s="97">
        <v>2</v>
      </c>
      <c r="F46" s="97">
        <v>1536.8</v>
      </c>
      <c r="G46" s="97"/>
      <c r="H46" s="97"/>
      <c r="I46" s="97"/>
      <c r="J46" s="97"/>
      <c r="K46" s="97">
        <v>7</v>
      </c>
      <c r="L46" s="97">
        <v>5378.8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139</v>
      </c>
      <c r="D55" s="96">
        <v>53403.7999999999</v>
      </c>
      <c r="E55" s="96">
        <v>57</v>
      </c>
      <c r="F55" s="96">
        <v>21905.2</v>
      </c>
      <c r="G55" s="96"/>
      <c r="H55" s="96"/>
      <c r="I55" s="96">
        <v>139</v>
      </c>
      <c r="J55" s="96">
        <v>53403.9999999999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375</v>
      </c>
      <c r="D56" s="96">
        <f t="shared" si="0"/>
        <v>252038.8399999999</v>
      </c>
      <c r="E56" s="96">
        <f t="shared" si="0"/>
        <v>230</v>
      </c>
      <c r="F56" s="96">
        <f t="shared" si="0"/>
        <v>174161.07</v>
      </c>
      <c r="G56" s="96">
        <f t="shared" si="0"/>
        <v>3</v>
      </c>
      <c r="H56" s="96">
        <f t="shared" si="0"/>
        <v>1889.2</v>
      </c>
      <c r="I56" s="96">
        <f t="shared" si="0"/>
        <v>161</v>
      </c>
      <c r="J56" s="96">
        <f t="shared" si="0"/>
        <v>60816.3999999999</v>
      </c>
      <c r="K56" s="96">
        <f t="shared" si="0"/>
        <v>49</v>
      </c>
      <c r="L56" s="96">
        <f t="shared" si="0"/>
        <v>31472.600000000002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&amp;L6D2BEB1E&amp;CФорма № 10, Підрозділ: Бережанський районний суд Тернопільської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46</v>
      </c>
      <c r="F4" s="93">
        <f>SUM(F5:F24)</f>
        <v>29583.400000000005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</v>
      </c>
      <c r="F5" s="95">
        <v>1536.8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768.4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29</v>
      </c>
      <c r="F7" s="95">
        <v>6147.2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11526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3</v>
      </c>
      <c r="F11" s="95">
        <v>2689.4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</v>
      </c>
      <c r="F13" s="95">
        <v>768.4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768.4</v>
      </c>
    </row>
    <row r="15" spans="1:6" ht="20.25" customHeight="1">
      <c r="A15" s="67">
        <v>12</v>
      </c>
      <c r="B15" s="149" t="s">
        <v>68</v>
      </c>
      <c r="C15" s="150"/>
      <c r="D15" s="151"/>
      <c r="E15" s="94">
        <v>7</v>
      </c>
      <c r="F15" s="95">
        <v>5378.8</v>
      </c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  <mergeCell ref="B20:D20"/>
    <mergeCell ref="B22:D22"/>
    <mergeCell ref="B23:D23"/>
    <mergeCell ref="B24:D24"/>
    <mergeCell ref="B11:D11"/>
    <mergeCell ref="B12:D12"/>
    <mergeCell ref="B13:D13"/>
    <mergeCell ref="B14:D1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&amp;L6D2BEB1E&amp;CФорма № 10, Підрозділ: Бережанський районний суд Тернопільської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2018-03-15T14:08:04Z</cp:lastPrinted>
  <dcterms:created xsi:type="dcterms:W3CDTF">2015-09-09T10:27:37Z</dcterms:created>
  <dcterms:modified xsi:type="dcterms:W3CDTF">2019-08-23T07:25:54Z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10_00593_2.2019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6D2BEB1E</vt:lpwstr>
  </property>
  <property fmtid="{D5CDD505-2E9C-101B-9397-08002B2CF9AE}" pid="10" name="Підрозд">
    <vt:lpwstr>Бережанський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