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<sst xmlns="http://schemas.openxmlformats.org/spreadsheetml/2006/main" count="152" uniqueCount="123">
  <si>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</si>
  <si>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</si>
  <si>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</si>
  <si>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</si>
  <si>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</si>
  <si>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</si>
  <si>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</si>
  <si>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</si>
  <si>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</si>
  <si>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</si>
  <si>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</si>
  <si>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</si>
  <si>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</si>
  <si>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</si>
  <si>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</si>
  <si>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</si>
  <si>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</si>
  <si>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</si>
  <si>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</si>
  <si>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</si>
  <si>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</si>
  <si>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</si>
  <si>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</si>
  <si>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</si>
  <si>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</si>
  <si>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</si>
  <si>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</si>
  <si>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</si>
  <si>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</si>
  <si>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</si>
  <si>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</si>
  <si>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</si>
  <si>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</si>
  <si>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</si>
  <si>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</si>
  <si>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</si>
  <si>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</si>
  <si>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</si>
  <si>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</si>
  <si>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</si>
  <si>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</si>
  <si>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</si>
  <si>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</si>
  <si>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</si>
  <si>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</si>
  <si>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</si>
  <si>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</si>
  <si>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</si>
  <si>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</si>
  <si>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</si>
  <si>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</si>
  <si>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</si>
  <si>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</si>
  <si>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</si>
  <si>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</si>
  <si>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</si>
  <si>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</si>
  <si>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</si>
  <si>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</si>
  <si>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</si>
  <si>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</si>
  <si>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</si>
  <si>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</si>
  <si>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</si>
  <si>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</si>
  <si>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</si>
  <si>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</si>
  <si>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</si>
  <si>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</si>
  <si>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</si>
  <si>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</si>
  <si>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</si>
  <si>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</si>
  <si>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</si>
  <si>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</si>
  <si>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</si>
  <si>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</si>
  <si>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</si>
  <si>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</si>
  <si>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</si>
  <si>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</si>
  <si>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</si>
  <si>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</si>
  <si>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</si>
  <si>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</si>
  <si>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</si>
  <si>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</si>
  <si>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</si>
  <si>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</si>
  <si>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</si>
  <si>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</si>
  <si>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</si>
  <si>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</si>
  <si>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</si>
  <si>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</si>
  <si>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</si>
  <si>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</si>
  <si>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</si>
  <si>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</si>
  <si>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</si>
  <si>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</si>
  <si>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</si>
  <si>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</si>
  <si>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</si>
  <si>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</si>
  <si>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</si>
  <si>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</si>
  <si>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</si>
  <si>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</si>
  <si>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</si>
  <si>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</si>
  <si>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</si>
  <si>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</si>
  <si>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</si>
  <si>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</si>
  <si>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</si>
  <si>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</si>
  <si>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Бережанський районний суд Тернопільської області</t>
  </si>
  <si>
    <t>47501. Тернопільська область.м. Бережани</t>
  </si>
  <si>
    <t>вул. Банкова</t>
  </si>
  <si>
    <t/>
  </si>
  <si>
    <t>В.В. Маланчук</t>
  </si>
  <si>
    <t>5 жовтня 2018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</si>
</sst>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&amp;LADE5AB1D&amp;C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513</v>
      </c>
      <c r="D6" s="96">
        <f>SUM(D7,D10,D13,D14,D15,D20,D23,D24,D18,D19)</f>
        <v>397915.2200000003</v>
      </c>
      <c r="E6" s="96">
        <f>SUM(E7,E10,E13,E14,E15,E20,E23,E24,E18,E19)</f>
        <v>424</v>
      </c>
      <c r="F6" s="96">
        <f>SUM(F7,F10,F13,F14,F15,F20,F23,F24,F18,F19)</f>
        <v>322502.93000000034</v>
      </c>
      <c r="G6" s="96">
        <f>SUM(G7,G10,G13,G14,G15,G20,G23,G24,G18,G19)</f>
        <v>9</v>
      </c>
      <c r="H6" s="96">
        <f>SUM(H7,H10,H13,H14,H15,H20,H23,H24,H18,H19)</f>
        <v>6206.2699999999995</v>
      </c>
      <c r="I6" s="96">
        <f>SUM(I7,I10,I13,I14,I15,I20,I23,I24,I18,I19)</f>
        <v>4</v>
      </c>
      <c r="J6" s="96">
        <f>SUM(J7,J10,J13,J14,J15,J20,J23,J24,J18,J19)</f>
        <v>1168.6</v>
      </c>
      <c r="K6" s="96">
        <f>SUM(K7,K10,K13,K14,K15,K20,K23,K24,K18,K19)</f>
        <v>82</v>
      </c>
      <c r="L6" s="96">
        <f>SUM(L7,L10,L13,L14,L15,L20,L23,L24,L18,L19)</f>
        <v>37024.55999999999</v>
      </c>
    </row>
    <row r="7" spans="1:12" ht="16.5" customHeight="1">
      <c r="A7" s="87">
        <v>2</v>
      </c>
      <c r="B7" s="90" t="s">
        <v>75</v>
      </c>
      <c r="C7" s="97">
        <v>159</v>
      </c>
      <c r="D7" s="97">
        <v>210262.22</v>
      </c>
      <c r="E7" s="97">
        <v>127</v>
      </c>
      <c r="F7" s="97">
        <v>150480.53</v>
      </c>
      <c r="G7" s="97">
        <v>5</v>
      </c>
      <c r="H7" s="97">
        <v>3740.47</v>
      </c>
      <c r="I7" s="97">
        <v>1</v>
      </c>
      <c r="J7" s="97">
        <v>640</v>
      </c>
      <c r="K7" s="97">
        <v>29</v>
      </c>
      <c r="L7" s="97">
        <v>24338.16</v>
      </c>
    </row>
    <row r="8" spans="1:12" ht="16.5" customHeight="1">
      <c r="A8" s="87">
        <v>3</v>
      </c>
      <c r="B8" s="91" t="s">
        <v>76</v>
      </c>
      <c r="C8" s="97">
        <v>41</v>
      </c>
      <c r="D8" s="97">
        <v>76787.14</v>
      </c>
      <c r="E8" s="97">
        <v>37</v>
      </c>
      <c r="F8" s="97">
        <v>70091.6</v>
      </c>
      <c r="G8" s="97">
        <v>1</v>
      </c>
      <c r="H8" s="97">
        <v>851.99</v>
      </c>
      <c r="I8" s="97"/>
      <c r="J8" s="97"/>
      <c r="K8" s="97">
        <v>3</v>
      </c>
      <c r="L8" s="97">
        <v>5286</v>
      </c>
    </row>
    <row r="9" spans="1:12" ht="16.5" customHeight="1">
      <c r="A9" s="87">
        <v>4</v>
      </c>
      <c r="B9" s="91" t="s">
        <v>77</v>
      </c>
      <c r="C9" s="97">
        <v>118</v>
      </c>
      <c r="D9" s="97">
        <v>133475.08</v>
      </c>
      <c r="E9" s="97">
        <v>90</v>
      </c>
      <c r="F9" s="97">
        <v>80388.9300000001</v>
      </c>
      <c r="G9" s="97">
        <v>4</v>
      </c>
      <c r="H9" s="97">
        <v>2888.48</v>
      </c>
      <c r="I9" s="97">
        <v>1</v>
      </c>
      <c r="J9" s="97">
        <v>640</v>
      </c>
      <c r="K9" s="97">
        <v>26</v>
      </c>
      <c r="L9" s="97">
        <v>19052.16</v>
      </c>
    </row>
    <row r="10" spans="1:12" ht="19.5" customHeight="1">
      <c r="A10" s="87">
        <v>5</v>
      </c>
      <c r="B10" s="90" t="s">
        <v>78</v>
      </c>
      <c r="C10" s="97">
        <v>116</v>
      </c>
      <c r="D10" s="97">
        <v>81756.8000000002</v>
      </c>
      <c r="E10" s="97">
        <v>110</v>
      </c>
      <c r="F10" s="97">
        <v>77760.4000000002</v>
      </c>
      <c r="G10" s="97">
        <v>1</v>
      </c>
      <c r="H10" s="97">
        <v>704.8</v>
      </c>
      <c r="I10" s="97"/>
      <c r="J10" s="97"/>
      <c r="K10" s="97">
        <v>5</v>
      </c>
      <c r="L10" s="97">
        <v>3524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116</v>
      </c>
      <c r="D12" s="97">
        <v>81756.8000000002</v>
      </c>
      <c r="E12" s="97">
        <v>110</v>
      </c>
      <c r="F12" s="97">
        <v>77760.4000000002</v>
      </c>
      <c r="G12" s="97">
        <v>1</v>
      </c>
      <c r="H12" s="97">
        <v>704.8</v>
      </c>
      <c r="I12" s="97"/>
      <c r="J12" s="97"/>
      <c r="K12" s="97">
        <v>5</v>
      </c>
      <c r="L12" s="97">
        <v>3524</v>
      </c>
    </row>
    <row r="13" spans="1:12" ht="15" customHeight="1">
      <c r="A13" s="87">
        <v>8</v>
      </c>
      <c r="B13" s="90" t="s">
        <v>18</v>
      </c>
      <c r="C13" s="97">
        <v>99</v>
      </c>
      <c r="D13" s="97">
        <v>69775.2000000001</v>
      </c>
      <c r="E13" s="97">
        <v>95</v>
      </c>
      <c r="F13" s="97">
        <v>65992.4000000001</v>
      </c>
      <c r="G13" s="97">
        <v>3</v>
      </c>
      <c r="H13" s="97">
        <v>1761</v>
      </c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66</v>
      </c>
      <c r="D15" s="97">
        <v>23258.4</v>
      </c>
      <c r="E15" s="97">
        <v>65</v>
      </c>
      <c r="F15" s="97">
        <v>23516.2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66</v>
      </c>
      <c r="D17" s="97">
        <v>23258.4</v>
      </c>
      <c r="E17" s="97">
        <v>65</v>
      </c>
      <c r="F17" s="97">
        <v>23516.2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73</v>
      </c>
      <c r="D18" s="97">
        <v>12862.6</v>
      </c>
      <c r="E18" s="97">
        <v>27</v>
      </c>
      <c r="F18" s="97">
        <v>4753.4</v>
      </c>
      <c r="G18" s="97"/>
      <c r="H18" s="97"/>
      <c r="I18" s="97">
        <v>3</v>
      </c>
      <c r="J18" s="97">
        <v>528.6</v>
      </c>
      <c r="K18" s="97">
        <v>46</v>
      </c>
      <c r="L18" s="97">
        <v>8105.19999999999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</v>
      </c>
      <c r="D38" s="96">
        <f>SUM(D39,D46,D47,D48)</f>
        <v>2819.2</v>
      </c>
      <c r="E38" s="96">
        <f>SUM(E39,E46,E47,E48)</f>
        <v>2</v>
      </c>
      <c r="F38" s="96">
        <f>SUM(F39,F46,F47,F48)</f>
        <v>1057.2</v>
      </c>
      <c r="G38" s="96">
        <f>SUM(G39,G46,G47,G48)</f>
        <v>1</v>
      </c>
      <c r="H38" s="96">
        <f>SUM(H39,H46,H47,H48)</f>
        <v>704.8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4</v>
      </c>
      <c r="D39" s="97">
        <f>SUM(D40,D43)</f>
        <v>2819.2</v>
      </c>
      <c r="E39" s="97">
        <f>SUM(E40,E43)</f>
        <v>2</v>
      </c>
      <c r="F39" s="97">
        <f>SUM(F40,F43)</f>
        <v>1057.2</v>
      </c>
      <c r="G39" s="97">
        <f>SUM(G40,G43)</f>
        <v>1</v>
      </c>
      <c r="H39" s="97">
        <f>SUM(H40,H43)</f>
        <v>704.8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4</v>
      </c>
      <c r="D43" s="97">
        <v>2819.2</v>
      </c>
      <c r="E43" s="97">
        <v>2</v>
      </c>
      <c r="F43" s="97">
        <v>1057.2</v>
      </c>
      <c r="G43" s="97">
        <v>1</v>
      </c>
      <c r="H43" s="97">
        <v>704.8</v>
      </c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2</v>
      </c>
      <c r="F45" s="97">
        <v>1057.2</v>
      </c>
      <c r="G45" s="97">
        <v>1</v>
      </c>
      <c r="H45" s="97">
        <v>704.8</v>
      </c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11</v>
      </c>
      <c r="D49" s="96">
        <f>SUM(D50:D53)</f>
        <v>89.88</v>
      </c>
      <c r="E49" s="96">
        <f>SUM(E50:E53)</f>
        <v>11</v>
      </c>
      <c r="F49" s="96">
        <f>SUM(F50:F53)</f>
        <v>89.97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11</v>
      </c>
      <c r="D50" s="97">
        <v>89.88</v>
      </c>
      <c r="E50" s="97">
        <v>11</v>
      </c>
      <c r="F50" s="97">
        <v>89.97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229</v>
      </c>
      <c r="D54" s="96">
        <v>80699.5999999999</v>
      </c>
      <c r="E54" s="96">
        <v>94</v>
      </c>
      <c r="F54" s="96">
        <v>33128.4000000001</v>
      </c>
      <c r="G54" s="96"/>
      <c r="H54" s="96"/>
      <c r="I54" s="96">
        <v>229</v>
      </c>
      <c r="J54" s="96">
        <v>80699.6999999999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757</v>
      </c>
      <c r="D55" s="96">
        <f t="shared" si="0"/>
        <v>481523.90000000026</v>
      </c>
      <c r="E55" s="96">
        <f t="shared" si="0"/>
        <v>531</v>
      </c>
      <c r="F55" s="96">
        <f t="shared" si="0"/>
        <v>356778.5000000004</v>
      </c>
      <c r="G55" s="96">
        <f t="shared" si="0"/>
        <v>10</v>
      </c>
      <c r="H55" s="96">
        <f t="shared" si="0"/>
        <v>6911.07</v>
      </c>
      <c r="I55" s="96">
        <f t="shared" si="0"/>
        <v>233</v>
      </c>
      <c r="J55" s="96">
        <f t="shared" si="0"/>
        <v>81868.2999999999</v>
      </c>
      <c r="K55" s="96">
        <f t="shared" si="0"/>
        <v>83</v>
      </c>
      <c r="L55" s="96">
        <f t="shared" si="0"/>
        <v>37729.35999999999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&amp;LADE5AB1D&amp;CФорма № 10, Підрозділ: Бережанський районний суд Тернопільської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81</v>
      </c>
      <c r="F4" s="93">
        <f>SUM(F5:F24)</f>
        <v>34205.36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69</v>
      </c>
      <c r="F7" s="95">
        <v>24315.6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9</v>
      </c>
      <c r="F13" s="95">
        <v>5990.8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1432.16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120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121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122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&amp;LADE5AB1D&amp;CФорма № 10, Підрозділ: Бережанський районний суд Тернопільської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2018-03-15T14:08:04Z</cp:lastPrinted>
  <dcterms:created xsi:type="dcterms:W3CDTF">2015-09-09T10:27:37Z</dcterms:created>
  <dcterms:modified xsi:type="dcterms:W3CDTF">2019-02-13T11:07:05Z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10_00593_3.2018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ADE5AB1D</vt:lpwstr>
  </property>
  <property fmtid="{D5CDD505-2E9C-101B-9397-08002B2CF9AE}" pid="10" name="Підрозд">
    <vt:lpwstr>Бережанський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