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<sst xmlns="http://schemas.openxmlformats.org/spreadsheetml/2006/main" count="280" uniqueCount="212">
  <si>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</si>
  <si>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</si>
  <si>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</si>
  <si>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</si>
  <si>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</si>
  <si>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</si>
  <si>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</si>
  <si>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</si>
  <si>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</si>
  <si>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</si>
  <si>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</si>
  <si>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</si>
  <si>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</si>
  <si>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</si>
  <si>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</si>
  <si>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</si>
  <si>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</si>
  <si>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</si>
  <si>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</si>
  <si>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</si>
  <si>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</si>
  <si>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</si>
  <si>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</si>
  <si>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</si>
  <si>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</si>
  <si>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</si>
  <si>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</si>
  <si>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</si>
  <si>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</si>
  <si>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</si>
  <si>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</si>
  <si>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</si>
  <si>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</si>
  <si>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</si>
  <si>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</si>
  <si>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</si>
  <si>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</si>
  <si>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</si>
  <si>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</si>
  <si>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</si>
  <si>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</si>
  <si>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</si>
  <si>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</si>
  <si>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</si>
  <si>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</si>
  <si>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</si>
  <si>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</si>
  <si>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</si>
  <si>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</si>
  <si>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</si>
  <si>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</si>
  <si>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</si>
  <si>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</si>
  <si>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</si>
  <si>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</si>
  <si>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</si>
  <si>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</si>
  <si>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</si>
  <si>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</si>
  <si>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</si>
  <si>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</si>
  <si>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</si>
  <si>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</si>
  <si>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</si>
  <si>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</si>
  <si>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</si>
  <si>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</si>
  <si>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</si>
  <si>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</si>
  <si>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</si>
  <si>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</si>
  <si>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</si>
  <si>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</si>
  <si>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</si>
  <si>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</si>
  <si>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</si>
  <si>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</si>
  <si>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</si>
  <si>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</si>
  <si>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</si>
  <si>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</si>
  <si>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</si>
  <si>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</si>
  <si>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</si>
  <si>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</si>
  <si>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</si>
  <si>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</si>
  <si>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</si>
  <si>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</si>
  <si>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</si>
  <si>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</si>
  <si>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</si>
  <si>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</si>
  <si>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</si>
  <si>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</si>
  <si>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</si>
  <si>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</si>
  <si>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</si>
  <si>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</si>
  <si>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</si>
  <si>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</si>
  <si>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</si>
  <si>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</si>
  <si>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</si>
  <si>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</si>
  <si>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</si>
  <si>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</si>
  <si>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</si>
  <si>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</si>
  <si>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</si>
  <si>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</si>
  <si>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</si>
  <si>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</si>
  <si>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</si>
  <si>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</si>
  <si>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</si>
  <si>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</si>
  <si>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</si>
  <si>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</si>
  <si>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</si>
  <si>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</si>
  <si>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</si>
  <si>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</si>
  <si>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</si>
  <si>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</si>
  <si>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</si>
  <si>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</si>
  <si>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</si>
  <si>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</si>
  <si>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</si>
  <si>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</si>
  <si>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</si>
  <si>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</si>
  <si>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</si>
  <si>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</si>
  <si>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</si>
  <si>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</si>
  <si>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</si>
  <si>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</si>
  <si>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</si>
  <si>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</si>
  <si>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</si>
  <si>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</si>
  <si>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</si>
  <si>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</si>
  <si>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</si>
  <si>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</si>
  <si>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</si>
  <si>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</si>
  <si>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</si>
  <si>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</si>
  <si>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</si>
  <si>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</si>
  <si>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</si>
  <si>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</si>
  <si>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</si>
  <si>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</si>
  <si>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</si>
  <si>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</si>
  <si>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</si>
  <si>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</si>
  <si>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</si>
  <si>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</si>
  <si>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</si>
  <si>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</si>
  <si>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</si>
  <si>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</si>
  <si>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</si>
  <si>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</si>
  <si>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</si>
  <si>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</si>
  <si>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</si>
  <si>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</si>
  <si>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</si>
  <si>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</si>
  <si>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</si>
  <si>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</si>
  <si>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</si>
  <si>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</si>
  <si>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</si>
  <si>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</si>
  <si>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</si>
  <si>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</si>
  <si>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</si>
  <si>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</si>
  <si>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</si>
  <si>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</si>
  <si>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</si>
  <si>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</si>
  <si>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</si>
  <si>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</si>
  <si>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</si>
  <si>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</si>
  <si>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</si>
  <si>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</si>
  <si>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</si>
  <si>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</si>
  <si>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</si>
  <si>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</si>
  <si>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</si>
  <si>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</si>
  <si>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</si>
  <si>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Бережанський районний суд Тернопільської області</t>
  </si>
  <si>
    <t>47501.м. Бережани.вул. Банкова 2</t>
  </si>
  <si>
    <t>Доручення судів України / іноземних судів</t>
  </si>
  <si>
    <t xml:space="preserve">Розглянуто справ судом присяжних </t>
  </si>
  <si>
    <t>В.І. Шміло</t>
  </si>
  <si>
    <t>С.М. Палуб'як</t>
  </si>
  <si>
    <t>(03548) 2-20-81</t>
  </si>
  <si>
    <t>(03548) 2-10-06</t>
  </si>
  <si>
    <t>inbox@bg.te.court.gov.ua</t>
  </si>
  <si>
    <t>3 січня 2020 року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</si>
</sst>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3" fillId="17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4" fillId="3" borderId="1" applyNumberFormat="0" applyAlignment="0" applyProtection="0"/>
    <xf numFmtId="0" fontId="45" fillId="10" borderId="8" applyNumberFormat="0" applyAlignment="0" applyProtection="0"/>
    <xf numFmtId="0" fontId="46" fillId="1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0" fillId="0" borderId="14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2" xfId="0" applyFont="1" applyBorder="1" applyAlignment="1">
      <alignment horizontal="center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40" fillId="0" borderId="24" xfId="0" applyNumberFormat="1" applyFont="1" applyFill="1" applyBorder="1" applyAlignment="1" applyProtection="1">
      <alignment horizontal="center" vertical="center"/>
      <protection/>
    </xf>
    <xf numFmtId="0" fontId="40" fillId="0" borderId="25" xfId="0" applyNumberFormat="1" applyFont="1" applyFill="1" applyBorder="1" applyAlignment="1" applyProtection="1">
      <alignment horizontal="center" vertical="center"/>
      <protection/>
    </xf>
    <xf numFmtId="0" fontId="40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0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130" zoomScaleNormal="115" zoomScaleSheetLayoutView="130" workbookViewId="0" topLeftCell="A7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43" t="s">
        <v>119</v>
      </c>
      <c r="C3" s="143"/>
      <c r="D3" s="143"/>
      <c r="E3" s="143"/>
      <c r="F3" s="143"/>
      <c r="G3" s="143"/>
      <c r="H3" s="143"/>
    </row>
    <row r="4" spans="2:8" ht="14.25" customHeight="1">
      <c r="B4" s="144"/>
      <c r="C4" s="144"/>
      <c r="D4" s="144"/>
      <c r="E4" s="144"/>
      <c r="F4" s="144"/>
      <c r="G4" s="144"/>
      <c r="H4" s="144"/>
    </row>
    <row r="5" spans="2:8" ht="18.75" customHeight="1">
      <c r="B5" s="143"/>
      <c r="C5" s="143"/>
      <c r="D5" s="143"/>
      <c r="E5" s="143"/>
      <c r="F5" s="143"/>
      <c r="G5" s="143"/>
      <c r="H5" s="143"/>
    </row>
    <row r="6" spans="2:8" ht="18.75" customHeight="1">
      <c r="B6" s="16"/>
      <c r="C6" s="143" t="s">
        <v>201</v>
      </c>
      <c r="D6" s="143"/>
      <c r="E6" s="143"/>
      <c r="F6" s="143"/>
      <c r="G6" s="143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5" t="s">
        <v>14</v>
      </c>
      <c r="C12" s="146"/>
      <c r="D12" s="147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38" t="s">
        <v>125</v>
      </c>
      <c r="C14" s="139"/>
      <c r="D14" s="140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1" t="s">
        <v>17</v>
      </c>
      <c r="G16" s="142"/>
      <c r="H16" s="142"/>
    </row>
    <row r="17" spans="1:8" ht="12.75" customHeight="1">
      <c r="A17" s="38"/>
      <c r="B17" s="138" t="s">
        <v>18</v>
      </c>
      <c r="C17" s="139"/>
      <c r="D17" s="140"/>
      <c r="E17" s="154" t="s">
        <v>122</v>
      </c>
      <c r="F17" s="131" t="s">
        <v>171</v>
      </c>
      <c r="G17" s="122"/>
      <c r="H17" s="122"/>
    </row>
    <row r="18" spans="1:5" ht="12.75" customHeight="1">
      <c r="A18" s="38"/>
      <c r="B18" s="138" t="s">
        <v>19</v>
      </c>
      <c r="C18" s="139"/>
      <c r="D18" s="140"/>
      <c r="E18" s="154"/>
    </row>
    <row r="19" spans="1:8" ht="12.75" customHeight="1">
      <c r="A19" s="38"/>
      <c r="B19" s="138" t="s">
        <v>174</v>
      </c>
      <c r="C19" s="139"/>
      <c r="D19" s="140"/>
      <c r="E19" s="154"/>
      <c r="F19" s="123"/>
      <c r="G19" s="124"/>
      <c r="H19" s="124"/>
    </row>
    <row r="20" spans="1:8" ht="12.75" customHeight="1">
      <c r="A20" s="38"/>
      <c r="B20" s="125"/>
      <c r="C20" s="126"/>
      <c r="D20" s="127"/>
      <c r="E20" s="154"/>
      <c r="F20" s="141"/>
      <c r="G20" s="142"/>
      <c r="H20" s="142"/>
    </row>
    <row r="21" spans="1:8" ht="12.75" customHeight="1">
      <c r="A21" s="38"/>
      <c r="B21" s="29"/>
      <c r="C21" s="30"/>
      <c r="D21" s="38"/>
      <c r="E21" s="39"/>
      <c r="F21" s="141"/>
      <c r="G21" s="142"/>
      <c r="H21" s="14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51" t="s">
        <v>21</v>
      </c>
      <c r="C33" s="152"/>
      <c r="D33" s="132" t="s">
        <v>202</v>
      </c>
      <c r="E33" s="132"/>
      <c r="F33" s="132"/>
      <c r="G33" s="132"/>
      <c r="H33" s="128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29" t="s">
        <v>203</v>
      </c>
      <c r="E35" s="129"/>
      <c r="F35" s="129"/>
      <c r="G35" s="129"/>
      <c r="H35" s="130"/>
      <c r="I35" s="32"/>
    </row>
    <row r="36" spans="1:9" ht="12.75" customHeight="1">
      <c r="A36" s="38"/>
      <c r="B36" s="31"/>
      <c r="C36" s="32"/>
      <c r="D36" s="129"/>
      <c r="E36" s="129"/>
      <c r="F36" s="129"/>
      <c r="G36" s="129"/>
      <c r="H36" s="130"/>
      <c r="I36" s="32"/>
    </row>
    <row r="37" spans="1:8" ht="12.75" customHeight="1">
      <c r="A37" s="38"/>
      <c r="B37" s="153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48" t="s">
        <v>23</v>
      </c>
      <c r="C38" s="149"/>
      <c r="D38" s="149"/>
      <c r="E38" s="149"/>
      <c r="F38" s="149"/>
      <c r="G38" s="149"/>
      <c r="H38" s="150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3"/>
      <c r="C40" s="134"/>
      <c r="D40" s="134"/>
      <c r="E40" s="134"/>
      <c r="F40" s="134"/>
      <c r="G40" s="134"/>
      <c r="H40" s="135"/>
      <c r="I40" s="32"/>
    </row>
    <row r="41" spans="1:9" ht="12.75" customHeight="1">
      <c r="A41" s="38"/>
      <c r="B41" s="148" t="s">
        <v>24</v>
      </c>
      <c r="C41" s="149"/>
      <c r="D41" s="149"/>
      <c r="E41" s="149"/>
      <c r="F41" s="149"/>
      <c r="G41" s="149"/>
      <c r="H41" s="150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&amp;L8F9F1A4E&amp;C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workbookViewId="0" topLeftCell="A1">
      <selection activeCell="H7" sqref="H7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6.75390625" style="7" customWidth="1"/>
    <col min="6" max="6" width="10.375" style="7" customWidth="1"/>
    <col min="7" max="7" width="9.00390625" style="7" customWidth="1"/>
    <col min="8" max="8" width="6.375" style="7" customWidth="1"/>
    <col min="9" max="9" width="7.25390625" style="7" customWidth="1"/>
    <col min="10" max="10" width="6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223</v>
      </c>
      <c r="F6" s="90">
        <v>170</v>
      </c>
      <c r="G6" s="90">
        <v>2</v>
      </c>
      <c r="H6" s="90">
        <v>158</v>
      </c>
      <c r="I6" s="90" t="s">
        <v>172</v>
      </c>
      <c r="J6" s="90">
        <v>65</v>
      </c>
      <c r="K6" s="91">
        <v>16</v>
      </c>
      <c r="L6" s="101">
        <f aca="true" t="shared" si="0" ref="L6:L11">E6-F6</f>
        <v>53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475</v>
      </c>
      <c r="F7" s="90">
        <v>474</v>
      </c>
      <c r="G7" s="90"/>
      <c r="H7" s="90">
        <v>474</v>
      </c>
      <c r="I7" s="90">
        <v>456</v>
      </c>
      <c r="J7" s="90">
        <v>1</v>
      </c>
      <c r="K7" s="91"/>
      <c r="L7" s="101">
        <f t="shared" si="0"/>
        <v>1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>
        <v>2</v>
      </c>
      <c r="F8" s="90">
        <v>2</v>
      </c>
      <c r="G8" s="90"/>
      <c r="H8" s="90">
        <v>2</v>
      </c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47</v>
      </c>
      <c r="F9" s="90">
        <v>46</v>
      </c>
      <c r="G9" s="90"/>
      <c r="H9" s="90">
        <v>46</v>
      </c>
      <c r="I9" s="90">
        <v>29</v>
      </c>
      <c r="J9" s="90">
        <v>1</v>
      </c>
      <c r="K9" s="91"/>
      <c r="L9" s="101">
        <f t="shared" si="0"/>
        <v>1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6</v>
      </c>
      <c r="F12" s="90">
        <v>5</v>
      </c>
      <c r="G12" s="90"/>
      <c r="H12" s="90">
        <v>5</v>
      </c>
      <c r="I12" s="90">
        <v>4</v>
      </c>
      <c r="J12" s="90">
        <v>1</v>
      </c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aca="true" t="shared" si="1" ref="L13:L21">E13-F13</f>
        <v>0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aca="true" t="shared" si="2" ref="E15:K15">SUM(E6:E14)</f>
        <v>753</v>
      </c>
      <c r="F15" s="104">
        <f t="shared" si="2"/>
        <v>697</v>
      </c>
      <c r="G15" s="104">
        <f t="shared" si="2"/>
        <v>2</v>
      </c>
      <c r="H15" s="104">
        <f t="shared" si="2"/>
        <v>685</v>
      </c>
      <c r="I15" s="104">
        <f t="shared" si="2"/>
        <v>489</v>
      </c>
      <c r="J15" s="104">
        <f t="shared" si="2"/>
        <v>68</v>
      </c>
      <c r="K15" s="104">
        <f t="shared" si="2"/>
        <v>16</v>
      </c>
      <c r="L15" s="101">
        <f t="shared" si="1"/>
        <v>56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46</v>
      </c>
      <c r="F16" s="92">
        <v>45</v>
      </c>
      <c r="G16" s="92">
        <v>1</v>
      </c>
      <c r="H16" s="92">
        <v>44</v>
      </c>
      <c r="I16" s="92">
        <v>34</v>
      </c>
      <c r="J16" s="92">
        <v>2</v>
      </c>
      <c r="K16" s="91"/>
      <c r="L16" s="101">
        <f t="shared" si="1"/>
        <v>1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37</v>
      </c>
      <c r="F17" s="92">
        <v>34</v>
      </c>
      <c r="G17" s="92">
        <v>1</v>
      </c>
      <c r="H17" s="92">
        <v>32</v>
      </c>
      <c r="I17" s="92">
        <v>22</v>
      </c>
      <c r="J17" s="92">
        <v>5</v>
      </c>
      <c r="K17" s="91"/>
      <c r="L17" s="101">
        <f t="shared" si="1"/>
        <v>3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 t="shared" si="1"/>
        <v>0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50</v>
      </c>
      <c r="F24" s="91">
        <v>47</v>
      </c>
      <c r="G24" s="91">
        <v>1</v>
      </c>
      <c r="H24" s="91">
        <v>43</v>
      </c>
      <c r="I24" s="91">
        <v>23</v>
      </c>
      <c r="J24" s="91">
        <v>7</v>
      </c>
      <c r="K24" s="91"/>
      <c r="L24" s="101">
        <f t="shared" si="3"/>
        <v>3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85</v>
      </c>
      <c r="F25" s="91">
        <v>84</v>
      </c>
      <c r="G25" s="91"/>
      <c r="H25" s="91">
        <v>84</v>
      </c>
      <c r="I25" s="91">
        <v>57</v>
      </c>
      <c r="J25" s="91">
        <v>1</v>
      </c>
      <c r="K25" s="91"/>
      <c r="L25" s="101">
        <f t="shared" si="3"/>
        <v>1</v>
      </c>
    </row>
    <row r="26" spans="1:12" ht="22.5" customHeight="1">
      <c r="A26" s="178"/>
      <c r="B26" s="165" t="s">
        <v>130</v>
      </c>
      <c r="C26" s="166"/>
      <c r="D26" s="43">
        <v>21</v>
      </c>
      <c r="E26" s="91">
        <v>3</v>
      </c>
      <c r="F26" s="91">
        <v>3</v>
      </c>
      <c r="G26" s="91"/>
      <c r="H26" s="91">
        <v>3</v>
      </c>
      <c r="I26" s="91">
        <v>2</v>
      </c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327</v>
      </c>
      <c r="F27" s="91">
        <v>320</v>
      </c>
      <c r="G27" s="91">
        <v>2</v>
      </c>
      <c r="H27" s="91">
        <v>310</v>
      </c>
      <c r="I27" s="91">
        <v>242</v>
      </c>
      <c r="J27" s="91">
        <v>17</v>
      </c>
      <c r="K27" s="91"/>
      <c r="L27" s="101">
        <f t="shared" si="3"/>
        <v>7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298</v>
      </c>
      <c r="F28" s="91">
        <v>247</v>
      </c>
      <c r="G28" s="91">
        <v>3</v>
      </c>
      <c r="H28" s="91">
        <v>234</v>
      </c>
      <c r="I28" s="91">
        <v>182</v>
      </c>
      <c r="J28" s="91">
        <v>64</v>
      </c>
      <c r="K28" s="91">
        <v>2</v>
      </c>
      <c r="L28" s="101">
        <f t="shared" si="3"/>
        <v>51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71</v>
      </c>
      <c r="F29" s="91">
        <v>70</v>
      </c>
      <c r="G29" s="91">
        <v>2</v>
      </c>
      <c r="H29" s="91">
        <v>68</v>
      </c>
      <c r="I29" s="91">
        <v>49</v>
      </c>
      <c r="J29" s="91">
        <v>3</v>
      </c>
      <c r="K29" s="91"/>
      <c r="L29" s="101">
        <f t="shared" si="3"/>
        <v>1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54</v>
      </c>
      <c r="F30" s="91">
        <v>50</v>
      </c>
      <c r="G30" s="91">
        <v>1</v>
      </c>
      <c r="H30" s="91">
        <v>47</v>
      </c>
      <c r="I30" s="91">
        <v>41</v>
      </c>
      <c r="J30" s="91">
        <v>7</v>
      </c>
      <c r="K30" s="91"/>
      <c r="L30" s="101">
        <f t="shared" si="3"/>
        <v>4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4</v>
      </c>
      <c r="F31" s="91">
        <v>3</v>
      </c>
      <c r="G31" s="91"/>
      <c r="H31" s="91">
        <v>4</v>
      </c>
      <c r="I31" s="91">
        <v>1</v>
      </c>
      <c r="J31" s="91"/>
      <c r="K31" s="91"/>
      <c r="L31" s="101">
        <f t="shared" si="3"/>
        <v>1</v>
      </c>
    </row>
    <row r="32" spans="1:12" ht="24" customHeight="1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/>
      <c r="F35" s="91"/>
      <c r="G35" s="91"/>
      <c r="H35" s="91"/>
      <c r="I35" s="91"/>
      <c r="J35" s="91"/>
      <c r="K35" s="91"/>
      <c r="L35" s="101">
        <f aca="true" t="shared" si="4" ref="L35:L43">E35-F35</f>
        <v>0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23</v>
      </c>
      <c r="F36" s="91">
        <v>19</v>
      </c>
      <c r="G36" s="91"/>
      <c r="H36" s="91">
        <v>18</v>
      </c>
      <c r="I36" s="91">
        <v>10</v>
      </c>
      <c r="J36" s="91">
        <v>5</v>
      </c>
      <c r="K36" s="91"/>
      <c r="L36" s="101">
        <f t="shared" si="4"/>
        <v>4</v>
      </c>
    </row>
    <row r="37" spans="1:12" ht="39" customHeight="1">
      <c r="A37" s="178"/>
      <c r="B37" s="165" t="s">
        <v>144</v>
      </c>
      <c r="C37" s="166"/>
      <c r="D37" s="43">
        <v>32</v>
      </c>
      <c r="E37" s="91">
        <v>1</v>
      </c>
      <c r="F37" s="91">
        <v>1</v>
      </c>
      <c r="G37" s="91">
        <v>1</v>
      </c>
      <c r="H37" s="91"/>
      <c r="I37" s="91"/>
      <c r="J37" s="91">
        <v>1</v>
      </c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>
        <v>2</v>
      </c>
      <c r="F38" s="91">
        <v>2</v>
      </c>
      <c r="G38" s="91"/>
      <c r="H38" s="91">
        <v>1</v>
      </c>
      <c r="I38" s="91"/>
      <c r="J38" s="91">
        <v>1</v>
      </c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578</v>
      </c>
      <c r="F40" s="91">
        <v>515</v>
      </c>
      <c r="G40" s="91">
        <v>7</v>
      </c>
      <c r="H40" s="91">
        <v>479</v>
      </c>
      <c r="I40" s="91">
        <v>293</v>
      </c>
      <c r="J40" s="91">
        <v>99</v>
      </c>
      <c r="K40" s="91">
        <v>2</v>
      </c>
      <c r="L40" s="101">
        <f t="shared" si="4"/>
        <v>63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618</v>
      </c>
      <c r="F41" s="91">
        <v>605</v>
      </c>
      <c r="G41" s="91">
        <v>1</v>
      </c>
      <c r="H41" s="91">
        <v>592</v>
      </c>
      <c r="I41" s="91" t="s">
        <v>172</v>
      </c>
      <c r="J41" s="91">
        <v>26</v>
      </c>
      <c r="K41" s="91"/>
      <c r="L41" s="101">
        <f t="shared" si="4"/>
        <v>13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19</v>
      </c>
      <c r="F42" s="91">
        <v>19</v>
      </c>
      <c r="G42" s="91">
        <v>1</v>
      </c>
      <c r="H42" s="91">
        <v>17</v>
      </c>
      <c r="I42" s="91" t="s">
        <v>172</v>
      </c>
      <c r="J42" s="91">
        <v>2</v>
      </c>
      <c r="K42" s="91"/>
      <c r="L42" s="101">
        <f t="shared" si="4"/>
        <v>0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4</v>
      </c>
      <c r="F43" s="91">
        <v>4</v>
      </c>
      <c r="G43" s="91"/>
      <c r="H43" s="91">
        <v>4</v>
      </c>
      <c r="I43" s="91">
        <v>3</v>
      </c>
      <c r="J43" s="91"/>
      <c r="K43" s="91"/>
      <c r="L43" s="101">
        <f t="shared" si="4"/>
        <v>0</v>
      </c>
    </row>
    <row r="44" spans="1:12" ht="16.5" customHeight="1">
      <c r="A44" s="171"/>
      <c r="B44" s="155" t="s">
        <v>190</v>
      </c>
      <c r="C44" s="156"/>
      <c r="D44" s="43">
        <v>39</v>
      </c>
      <c r="E44" s="91">
        <v>1</v>
      </c>
      <c r="F44" s="91">
        <v>1</v>
      </c>
      <c r="G44" s="91"/>
      <c r="H44" s="91">
        <v>1</v>
      </c>
      <c r="I44" s="91">
        <v>1</v>
      </c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623</v>
      </c>
      <c r="F45" s="91">
        <f aca="true" t="shared" si="5" ref="F45:K45">F41+F43+F44</f>
        <v>610</v>
      </c>
      <c r="G45" s="91">
        <f t="shared" si="5"/>
        <v>1</v>
      </c>
      <c r="H45" s="91">
        <f t="shared" si="5"/>
        <v>597</v>
      </c>
      <c r="I45" s="91">
        <f>I43+I44</f>
        <v>4</v>
      </c>
      <c r="J45" s="91">
        <f t="shared" si="5"/>
        <v>26</v>
      </c>
      <c r="K45" s="91">
        <f t="shared" si="5"/>
        <v>0</v>
      </c>
      <c r="L45" s="101">
        <f>E45-F45</f>
        <v>13</v>
      </c>
    </row>
    <row r="46" spans="1:12" ht="15.75">
      <c r="A46" s="175" t="s">
        <v>189</v>
      </c>
      <c r="B46" s="175"/>
      <c r="C46" s="175"/>
      <c r="D46" s="43">
        <v>41</v>
      </c>
      <c r="E46" s="91">
        <f>E15+E24+E40+E45</f>
        <v>2004</v>
      </c>
      <c r="F46" s="91">
        <f aca="true" t="shared" si="6" ref="F46:K46">F15+F24+F40+F45</f>
        <v>1869</v>
      </c>
      <c r="G46" s="91">
        <f t="shared" si="6"/>
        <v>11</v>
      </c>
      <c r="H46" s="91">
        <f t="shared" si="6"/>
        <v>1804</v>
      </c>
      <c r="I46" s="91">
        <f t="shared" si="6"/>
        <v>809</v>
      </c>
      <c r="J46" s="91">
        <f t="shared" si="6"/>
        <v>200</v>
      </c>
      <c r="K46" s="91">
        <f t="shared" si="6"/>
        <v>18</v>
      </c>
      <c r="L46" s="101">
        <f>E46-F46</f>
        <v>135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5905511811023623" right="0.5905511811023623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&amp;L8F9F1A4E&amp;CФорма № 1-мзс, Підрозділ: Бережанський районний суд Тернопільської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view="pageBreakPreview" zoomScale="60" zoomScalePageLayoutView="0" workbookViewId="0" topLeftCell="A25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11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9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54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2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6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7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9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2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2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5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139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>
        <v>1</v>
      </c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>
        <v>2</v>
      </c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2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35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2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202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38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19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15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5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>
        <v>16</v>
      </c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>
        <v>1</v>
      </c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7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7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7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7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7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24</v>
      </c>
    </row>
    <row r="44" spans="1:7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7</v>
      </c>
    </row>
    <row r="45" spans="1:7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7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7</v>
      </c>
    </row>
    <row r="47" spans="1:7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7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7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/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/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ht="12.75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D45:E45"/>
    <mergeCell ref="D46:E46"/>
    <mergeCell ref="C40:E40"/>
    <mergeCell ref="C41:E41"/>
    <mergeCell ref="C35:E35"/>
    <mergeCell ref="B37:E37"/>
    <mergeCell ref="B21:B27"/>
    <mergeCell ref="C36:E36"/>
    <mergeCell ref="C17:E17"/>
    <mergeCell ref="C18:E18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905511811023623" right="0.5905511811023623" top="0.35433070866141736" bottom="0.1968503937007874" header="0.31496062992125984" footer="0.31496062992125984"/>
  <pageSetup firstPageNumber="3" useFirstPageNumber="1" fitToHeight="1" fitToWidth="1" horizontalDpi="600" verticalDpi="600" orientation="portrait" paperSize="9" scale="95" r:id="rId1"/>
  <headerFooter alignWithMargins="0">
    <oddFooter>&amp;L8F9F1A4E&amp;CФорма № 1-мзс, Підрозділ: Бережанський районний суд Тернопільської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view="pageBreakPreview" zoomScaleSheetLayoutView="100" workbookViewId="0" topLeftCell="A1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9" ht="18.75" customHeight="1">
      <c r="A2" s="303" t="s">
        <v>4</v>
      </c>
      <c r="B2" s="304"/>
      <c r="C2" s="304"/>
      <c r="D2" s="304"/>
      <c r="E2" s="304"/>
      <c r="F2" s="304"/>
      <c r="G2" s="305"/>
      <c r="H2" s="12" t="s">
        <v>38</v>
      </c>
      <c r="I2" s="12" t="s">
        <v>5</v>
      </c>
    </row>
    <row r="3" spans="1:9" ht="15" customHeight="1">
      <c r="A3" s="293" t="s">
        <v>42</v>
      </c>
      <c r="B3" s="288" t="s">
        <v>146</v>
      </c>
      <c r="C3" s="289"/>
      <c r="D3" s="289"/>
      <c r="E3" s="289"/>
      <c r="F3" s="289"/>
      <c r="G3" s="290"/>
      <c r="H3" s="14">
        <v>1</v>
      </c>
      <c r="I3" s="93">
        <v>158</v>
      </c>
    </row>
    <row r="4" spans="1:9" ht="14.25" customHeight="1">
      <c r="A4" s="293"/>
      <c r="B4" s="306" t="s">
        <v>1</v>
      </c>
      <c r="C4" s="297" t="s">
        <v>140</v>
      </c>
      <c r="D4" s="298"/>
      <c r="E4" s="298"/>
      <c r="F4" s="298"/>
      <c r="G4" s="299"/>
      <c r="H4" s="14">
        <v>2</v>
      </c>
      <c r="I4" s="93">
        <v>67</v>
      </c>
    </row>
    <row r="5" spans="1:9" ht="14.25" customHeight="1">
      <c r="A5" s="293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45</v>
      </c>
    </row>
    <row r="6" spans="1:9" ht="14.25" customHeight="1">
      <c r="A6" s="293"/>
      <c r="B6" s="307"/>
      <c r="C6" s="297" t="s">
        <v>8</v>
      </c>
      <c r="D6" s="298"/>
      <c r="E6" s="298"/>
      <c r="F6" s="298"/>
      <c r="G6" s="299"/>
      <c r="H6" s="14">
        <v>4</v>
      </c>
      <c r="I6" s="93"/>
    </row>
    <row r="7" spans="1:9" ht="14.25" customHeight="1">
      <c r="A7" s="293"/>
      <c r="B7" s="307"/>
      <c r="C7" s="297" t="s">
        <v>7</v>
      </c>
      <c r="D7" s="298"/>
      <c r="E7" s="298"/>
      <c r="F7" s="298"/>
      <c r="G7" s="299"/>
      <c r="H7" s="14">
        <v>5</v>
      </c>
      <c r="I7" s="93">
        <v>90</v>
      </c>
    </row>
    <row r="8" spans="1:9" ht="14.25" customHeight="1">
      <c r="A8" s="293"/>
      <c r="B8" s="307"/>
      <c r="C8" s="297" t="s">
        <v>9</v>
      </c>
      <c r="D8" s="298"/>
      <c r="E8" s="298"/>
      <c r="F8" s="298"/>
      <c r="G8" s="299"/>
      <c r="H8" s="14">
        <v>6</v>
      </c>
      <c r="I8" s="93">
        <v>1</v>
      </c>
    </row>
    <row r="9" spans="1:9" ht="14.25" customHeight="1">
      <c r="A9" s="293"/>
      <c r="B9" s="308"/>
      <c r="C9" s="297" t="s">
        <v>10</v>
      </c>
      <c r="D9" s="298"/>
      <c r="E9" s="298"/>
      <c r="F9" s="298"/>
      <c r="G9" s="299"/>
      <c r="H9" s="14">
        <v>7</v>
      </c>
      <c r="I9" s="93"/>
    </row>
    <row r="10" spans="1:13" ht="15" customHeight="1">
      <c r="A10" s="293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3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3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3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3"/>
      <c r="B14" s="300" t="s">
        <v>6</v>
      </c>
      <c r="C14" s="301"/>
      <c r="D14" s="301"/>
      <c r="E14" s="301"/>
      <c r="F14" s="301"/>
      <c r="G14" s="302"/>
      <c r="H14" s="14">
        <v>12</v>
      </c>
      <c r="I14" s="93"/>
      <c r="K14" s="2"/>
      <c r="L14" s="2"/>
      <c r="M14" s="3"/>
    </row>
    <row r="15" spans="1:13" ht="15" customHeight="1">
      <c r="A15" s="293"/>
      <c r="B15" s="300" t="s">
        <v>41</v>
      </c>
      <c r="C15" s="301"/>
      <c r="D15" s="301"/>
      <c r="E15" s="301"/>
      <c r="F15" s="301"/>
      <c r="G15" s="302"/>
      <c r="H15" s="14">
        <v>13</v>
      </c>
      <c r="I15" s="93"/>
      <c r="K15" s="2"/>
      <c r="L15" s="2"/>
      <c r="M15" s="3"/>
    </row>
    <row r="16" spans="1:13" ht="15" customHeight="1">
      <c r="A16" s="293"/>
      <c r="B16" s="277" t="s">
        <v>158</v>
      </c>
      <c r="C16" s="278"/>
      <c r="D16" s="278"/>
      <c r="E16" s="278"/>
      <c r="F16" s="278"/>
      <c r="G16" s="279"/>
      <c r="H16" s="14">
        <v>14</v>
      </c>
      <c r="I16" s="93">
        <v>1</v>
      </c>
      <c r="K16" s="2"/>
      <c r="L16" s="2"/>
      <c r="M16" s="3"/>
    </row>
    <row r="17" spans="1:13" ht="15" customHeight="1">
      <c r="A17" s="293"/>
      <c r="B17" s="277" t="s">
        <v>167</v>
      </c>
      <c r="C17" s="278"/>
      <c r="D17" s="278"/>
      <c r="E17" s="278"/>
      <c r="F17" s="278"/>
      <c r="G17" s="279"/>
      <c r="H17" s="14">
        <v>15</v>
      </c>
      <c r="I17" s="93"/>
      <c r="K17" s="2"/>
      <c r="L17" s="2"/>
      <c r="M17" s="3"/>
    </row>
    <row r="18" spans="1:13" ht="15" customHeight="1">
      <c r="A18" s="293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3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</v>
      </c>
      <c r="K19" s="4"/>
      <c r="L19" s="4"/>
      <c r="M19" s="3"/>
    </row>
    <row r="20" spans="1:13" ht="15" customHeight="1">
      <c r="A20" s="293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312</v>
      </c>
      <c r="K20" s="4"/>
      <c r="L20" s="4"/>
      <c r="M20" s="3"/>
    </row>
    <row r="21" spans="1:11" ht="15" customHeight="1">
      <c r="A21" s="293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44</v>
      </c>
      <c r="K21" s="5"/>
    </row>
    <row r="22" spans="1:11" ht="15" customHeight="1">
      <c r="A22" s="293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2</v>
      </c>
      <c r="K22" s="5"/>
    </row>
    <row r="23" spans="1:11" ht="15" customHeight="1">
      <c r="A23" s="293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3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1" ht="16.5" customHeight="1">
      <c r="A25" s="293" t="s">
        <v>59</v>
      </c>
      <c r="B25" s="292" t="s">
        <v>153</v>
      </c>
      <c r="C25" s="292"/>
      <c r="D25" s="294" t="s">
        <v>96</v>
      </c>
      <c r="E25" s="295"/>
      <c r="F25" s="295"/>
      <c r="G25" s="296"/>
      <c r="H25" s="14">
        <v>23</v>
      </c>
      <c r="I25" s="93"/>
      <c r="K25" s="5"/>
    </row>
    <row r="26" spans="1:11" ht="16.5" customHeight="1">
      <c r="A26" s="293"/>
      <c r="B26" s="292"/>
      <c r="C26" s="292"/>
      <c r="D26" s="294" t="s">
        <v>97</v>
      </c>
      <c r="E26" s="295"/>
      <c r="F26" s="295"/>
      <c r="G26" s="296"/>
      <c r="H26" s="14">
        <v>24</v>
      </c>
      <c r="I26" s="93"/>
      <c r="K26" s="5"/>
    </row>
    <row r="27" spans="1:11" ht="16.5" customHeight="1">
      <c r="A27" s="293"/>
      <c r="B27" s="292"/>
      <c r="C27" s="292"/>
      <c r="D27" s="294" t="s">
        <v>98</v>
      </c>
      <c r="E27" s="295"/>
      <c r="F27" s="295"/>
      <c r="G27" s="296"/>
      <c r="H27" s="14">
        <v>25</v>
      </c>
      <c r="I27" s="93">
        <v>1</v>
      </c>
      <c r="K27" s="5"/>
    </row>
    <row r="28" spans="1:11" ht="14.25" customHeight="1">
      <c r="A28" s="293"/>
      <c r="B28" s="283" t="s">
        <v>95</v>
      </c>
      <c r="C28" s="283"/>
      <c r="D28" s="204" t="s">
        <v>61</v>
      </c>
      <c r="E28" s="205"/>
      <c r="F28" s="205"/>
      <c r="G28" s="206"/>
      <c r="H28" s="14">
        <v>26</v>
      </c>
      <c r="I28" s="102">
        <v>50</v>
      </c>
      <c r="K28" s="5"/>
    </row>
    <row r="29" spans="1:11" ht="14.25" customHeight="1">
      <c r="A29" s="293"/>
      <c r="B29" s="283"/>
      <c r="C29" s="283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1" ht="14.25" customHeight="1">
      <c r="A30" s="293"/>
      <c r="B30" s="283"/>
      <c r="C30" s="283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1" ht="16.5" customHeight="1">
      <c r="A31" s="293"/>
      <c r="B31" s="283" t="s">
        <v>112</v>
      </c>
      <c r="C31" s="283"/>
      <c r="D31" s="280" t="s">
        <v>113</v>
      </c>
      <c r="E31" s="281"/>
      <c r="F31" s="281"/>
      <c r="G31" s="282"/>
      <c r="H31" s="14">
        <v>29</v>
      </c>
      <c r="I31" s="102"/>
      <c r="K31" s="5"/>
    </row>
    <row r="32" spans="1:11" ht="16.5" customHeight="1">
      <c r="A32" s="293"/>
      <c r="B32" s="283"/>
      <c r="C32" s="283"/>
      <c r="D32" s="280" t="s">
        <v>114</v>
      </c>
      <c r="E32" s="281"/>
      <c r="F32" s="281"/>
      <c r="G32" s="282"/>
      <c r="H32" s="14">
        <v>30</v>
      </c>
      <c r="I32" s="102"/>
      <c r="K32" s="5"/>
    </row>
    <row r="33" spans="1:11" ht="15" customHeight="1">
      <c r="A33" s="293"/>
      <c r="B33" s="284" t="s">
        <v>152</v>
      </c>
      <c r="C33" s="285"/>
      <c r="D33" s="285"/>
      <c r="E33" s="285"/>
      <c r="F33" s="285"/>
      <c r="G33" s="286"/>
      <c r="H33" s="14">
        <v>31</v>
      </c>
      <c r="I33" s="102"/>
      <c r="K33" s="5"/>
    </row>
    <row r="34" spans="1:11" ht="15" customHeight="1">
      <c r="A34" s="293"/>
      <c r="B34" s="274" t="s">
        <v>148</v>
      </c>
      <c r="C34" s="275"/>
      <c r="D34" s="275"/>
      <c r="E34" s="275"/>
      <c r="F34" s="275"/>
      <c r="G34" s="276"/>
      <c r="H34" s="14">
        <v>32</v>
      </c>
      <c r="I34" s="102">
        <v>1</v>
      </c>
      <c r="K34" s="5"/>
    </row>
    <row r="35" spans="1:11" ht="15" customHeight="1">
      <c r="A35" s="293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8</v>
      </c>
      <c r="K35" s="5"/>
    </row>
    <row r="36" spans="1:11" ht="27" customHeight="1">
      <c r="A36" s="293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87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74</v>
      </c>
      <c r="K37" s="5"/>
    </row>
    <row r="38" spans="1:9" ht="15" customHeight="1">
      <c r="A38" s="287"/>
      <c r="B38" s="283" t="s">
        <v>95</v>
      </c>
      <c r="C38" s="283"/>
      <c r="D38" s="204" t="s">
        <v>61</v>
      </c>
      <c r="E38" s="205"/>
      <c r="F38" s="205"/>
      <c r="G38" s="206"/>
      <c r="H38" s="14">
        <v>36</v>
      </c>
      <c r="I38" s="102">
        <v>408</v>
      </c>
    </row>
    <row r="39" spans="1:9" ht="15" customHeight="1">
      <c r="A39" s="287"/>
      <c r="B39" s="283"/>
      <c r="C39" s="283"/>
      <c r="D39" s="204" t="s">
        <v>62</v>
      </c>
      <c r="E39" s="205"/>
      <c r="F39" s="205"/>
      <c r="G39" s="206"/>
      <c r="H39" s="14">
        <v>37</v>
      </c>
      <c r="I39" s="102">
        <v>170</v>
      </c>
    </row>
    <row r="40" spans="1:9" ht="15" customHeight="1">
      <c r="A40" s="287"/>
      <c r="B40" s="283"/>
      <c r="C40" s="283"/>
      <c r="D40" s="251" t="s">
        <v>124</v>
      </c>
      <c r="E40" s="252"/>
      <c r="F40" s="252"/>
      <c r="G40" s="253"/>
      <c r="H40" s="14">
        <v>38</v>
      </c>
      <c r="I40" s="102"/>
    </row>
    <row r="41" spans="1:9" ht="15" customHeight="1">
      <c r="A41" s="287"/>
      <c r="B41" s="283" t="s">
        <v>112</v>
      </c>
      <c r="C41" s="283"/>
      <c r="D41" s="280" t="s">
        <v>113</v>
      </c>
      <c r="E41" s="281"/>
      <c r="F41" s="281"/>
      <c r="G41" s="282"/>
      <c r="H41" s="14">
        <v>39</v>
      </c>
      <c r="I41" s="103">
        <v>16072363</v>
      </c>
    </row>
    <row r="42" spans="1:9" ht="15" customHeight="1">
      <c r="A42" s="287"/>
      <c r="B42" s="283"/>
      <c r="C42" s="283"/>
      <c r="D42" s="280" t="s">
        <v>114</v>
      </c>
      <c r="E42" s="281"/>
      <c r="F42" s="281"/>
      <c r="G42" s="282"/>
      <c r="H42" s="14">
        <v>40</v>
      </c>
      <c r="I42" s="103"/>
    </row>
    <row r="43" spans="1:9" ht="15" customHeight="1">
      <c r="A43" s="287"/>
      <c r="B43" s="284" t="s">
        <v>152</v>
      </c>
      <c r="C43" s="285"/>
      <c r="D43" s="285"/>
      <c r="E43" s="285"/>
      <c r="F43" s="285"/>
      <c r="G43" s="286"/>
      <c r="H43" s="14">
        <v>41</v>
      </c>
      <c r="I43" s="102">
        <v>6</v>
      </c>
    </row>
    <row r="44" spans="1:9" ht="15" customHeight="1">
      <c r="A44" s="287"/>
      <c r="B44" s="288" t="s">
        <v>159</v>
      </c>
      <c r="C44" s="289"/>
      <c r="D44" s="289"/>
      <c r="E44" s="289"/>
      <c r="F44" s="289"/>
      <c r="G44" s="290"/>
      <c r="H44" s="14">
        <v>42</v>
      </c>
      <c r="I44" s="97">
        <v>3</v>
      </c>
    </row>
    <row r="45" spans="1:9" ht="15" customHeight="1">
      <c r="A45" s="287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7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126</v>
      </c>
    </row>
    <row r="47" spans="1:9" ht="24.75" customHeight="1">
      <c r="A47" s="287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6</v>
      </c>
    </row>
    <row r="48" spans="1:9" ht="13.5" customHeight="1">
      <c r="A48" s="291" t="s">
        <v>47</v>
      </c>
      <c r="B48" s="291"/>
      <c r="C48" s="291"/>
      <c r="D48" s="291"/>
      <c r="E48" s="291"/>
      <c r="F48" s="291"/>
      <c r="G48" s="291"/>
      <c r="H48" s="291"/>
      <c r="I48" s="291"/>
    </row>
    <row r="49" spans="1:9" ht="12.75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5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645</v>
      </c>
      <c r="F55" s="96">
        <v>30</v>
      </c>
      <c r="G55" s="96">
        <v>8</v>
      </c>
      <c r="H55" s="96">
        <v>2</v>
      </c>
      <c r="I55" s="96"/>
    </row>
    <row r="56" spans="1:9" ht="13.5" customHeight="1">
      <c r="A56" s="273" t="s">
        <v>31</v>
      </c>
      <c r="B56" s="273"/>
      <c r="C56" s="273"/>
      <c r="D56" s="273"/>
      <c r="E56" s="96">
        <v>41</v>
      </c>
      <c r="F56" s="96">
        <v>2</v>
      </c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391</v>
      </c>
      <c r="F57" s="96">
        <v>84</v>
      </c>
      <c r="G57" s="96">
        <v>2</v>
      </c>
      <c r="H57" s="96">
        <v>1</v>
      </c>
      <c r="I57" s="96">
        <v>1</v>
      </c>
    </row>
    <row r="58" spans="1:9" ht="13.5" customHeight="1">
      <c r="A58" s="193" t="s">
        <v>111</v>
      </c>
      <c r="B58" s="193"/>
      <c r="C58" s="193"/>
      <c r="D58" s="193"/>
      <c r="E58" s="96">
        <v>589</v>
      </c>
      <c r="F58" s="96">
        <v>8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ht="12.75">
      <c r="A62" s="258" t="s">
        <v>195</v>
      </c>
      <c r="B62" s="259"/>
      <c r="C62" s="259"/>
      <c r="D62" s="259"/>
      <c r="E62" s="260"/>
      <c r="F62" s="117">
        <v>539</v>
      </c>
      <c r="G62" s="118">
        <v>2201087</v>
      </c>
      <c r="H62" s="113"/>
      <c r="I62" s="113"/>
    </row>
    <row r="63" spans="1:9" ht="12.75">
      <c r="A63" s="240" t="s">
        <v>196</v>
      </c>
      <c r="B63" s="245" t="s">
        <v>197</v>
      </c>
      <c r="C63" s="246"/>
      <c r="D63" s="246"/>
      <c r="E63" s="247"/>
      <c r="F63" s="119">
        <v>176</v>
      </c>
      <c r="G63" s="119">
        <v>1672481</v>
      </c>
      <c r="H63" s="114"/>
      <c r="I63" s="115"/>
    </row>
    <row r="64" spans="1:9" ht="12.75">
      <c r="A64" s="240"/>
      <c r="B64" s="245" t="s">
        <v>198</v>
      </c>
      <c r="C64" s="246"/>
      <c r="D64" s="246"/>
      <c r="E64" s="247"/>
      <c r="F64" s="119">
        <v>363</v>
      </c>
      <c r="G64" s="119">
        <v>528606</v>
      </c>
      <c r="H64" s="114"/>
      <c r="I64" s="115"/>
    </row>
    <row r="65" spans="1:9" ht="12.75">
      <c r="A65" s="241" t="s">
        <v>199</v>
      </c>
      <c r="B65" s="248" t="s">
        <v>116</v>
      </c>
      <c r="C65" s="249"/>
      <c r="D65" s="249"/>
      <c r="E65" s="250"/>
      <c r="F65" s="120">
        <v>196</v>
      </c>
      <c r="G65" s="120">
        <v>78810</v>
      </c>
      <c r="H65" s="114"/>
      <c r="I65" s="115"/>
    </row>
    <row r="66" spans="1:9" ht="12.75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4:G14"/>
    <mergeCell ref="B23:G23"/>
    <mergeCell ref="B4:B9"/>
    <mergeCell ref="B3:G3"/>
    <mergeCell ref="C5:G5"/>
    <mergeCell ref="C6:G6"/>
    <mergeCell ref="C7:G7"/>
    <mergeCell ref="C8:G8"/>
    <mergeCell ref="B12:G12"/>
    <mergeCell ref="A1:D1"/>
    <mergeCell ref="C4:G4"/>
    <mergeCell ref="B15:G15"/>
    <mergeCell ref="A2:G2"/>
    <mergeCell ref="C9:G9"/>
    <mergeCell ref="B10:G10"/>
    <mergeCell ref="B11:G11"/>
    <mergeCell ref="B13:G13"/>
    <mergeCell ref="A3:A24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4:G44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5905511811023623" right="0.5905511811023623" top="0.1968503937007874" bottom="0.1968503937007874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&amp;L8F9F1A4E&amp;CФорма № 1-мзс, Підрозділ: Бережанський районний суд Тернопільської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="60" zoomScalePageLayoutView="0" workbookViewId="0" topLeftCell="A1">
      <selection activeCell="B7" sqref="B7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3" t="s">
        <v>4</v>
      </c>
      <c r="B2" s="304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9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23.529411764705884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2.0202020202020203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96.52220438737292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360.8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400.8</v>
      </c>
    </row>
    <row r="11" spans="1:4" ht="16.5" customHeight="1">
      <c r="A11" s="204" t="s">
        <v>63</v>
      </c>
      <c r="B11" s="206"/>
      <c r="C11" s="14">
        <v>9</v>
      </c>
      <c r="D11" s="94">
        <v>29</v>
      </c>
    </row>
    <row r="12" spans="1:4" ht="16.5" customHeight="1">
      <c r="A12" s="313" t="s">
        <v>106</v>
      </c>
      <c r="B12" s="313"/>
      <c r="C12" s="14">
        <v>10</v>
      </c>
      <c r="D12" s="94">
        <v>22</v>
      </c>
    </row>
    <row r="13" spans="1:4" ht="16.5" customHeight="1">
      <c r="A13" s="313" t="s">
        <v>31</v>
      </c>
      <c r="B13" s="313"/>
      <c r="C13" s="14">
        <v>11</v>
      </c>
      <c r="D13" s="94">
        <v>31</v>
      </c>
    </row>
    <row r="14" spans="1:4" ht="16.5" customHeight="1">
      <c r="A14" s="313" t="s">
        <v>107</v>
      </c>
      <c r="B14" s="313"/>
      <c r="C14" s="14">
        <v>12</v>
      </c>
      <c r="D14" s="94">
        <v>57</v>
      </c>
    </row>
    <row r="15" spans="1:4" ht="16.5" customHeight="1">
      <c r="A15" s="313" t="s">
        <v>111</v>
      </c>
      <c r="B15" s="313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2.75">
      <c r="A19" s="65"/>
      <c r="B19" s="85" t="s">
        <v>100</v>
      </c>
      <c r="C19" s="314" t="s">
        <v>101</v>
      </c>
      <c r="D19" s="314"/>
    </row>
    <row r="20" spans="1:4" ht="36.75" customHeight="1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 ht="12.75">
      <c r="A23" s="68" t="s">
        <v>102</v>
      </c>
      <c r="B23" s="88"/>
      <c r="C23" s="315" t="s">
        <v>208</v>
      </c>
      <c r="D23" s="315"/>
    </row>
    <row r="24" spans="1:4" ht="12.75">
      <c r="A24" s="69" t="s">
        <v>103</v>
      </c>
      <c r="B24" s="88"/>
      <c r="C24" s="246" t="s">
        <v>209</v>
      </c>
      <c r="D24" s="246"/>
    </row>
    <row r="25" spans="1:4" ht="12.75">
      <c r="A25" s="68" t="s">
        <v>104</v>
      </c>
      <c r="B25" s="89"/>
      <c r="C25" s="246" t="s">
        <v>210</v>
      </c>
      <c r="D25" s="246"/>
    </row>
    <row r="26" ht="15.75" customHeight="1"/>
    <row r="27" spans="3:4" ht="12.75" customHeight="1">
      <c r="C27" s="312" t="s">
        <v>211</v>
      </c>
      <c r="D27" s="312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905511811023623" right="0.5905511811023623" top="0.35433070866141736" bottom="0.35433070866141736" header="0.31496062992125984" footer="0.31496062992125984"/>
  <pageSetup firstPageNumber="5" useFirstPageNumber="1" horizontalDpi="600" verticalDpi="600" orientation="portrait" paperSize="9" r:id="rId1"/>
  <headerFooter alignWithMargins="0">
    <oddFooter>&amp;L8F9F1A4E&amp;CФорма № 1-мзс, Підрозділ: Бережанський районний суд Тернопільської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2020-01-30T13:30:14Z</cp:lastPrinted>
  <dcterms:created xsi:type="dcterms:W3CDTF">2004-04-20T14:33:35Z</dcterms:created>
  <dcterms:modified xsi:type="dcterms:W3CDTF">2020-01-30T13:30:16Z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8F9F1A4E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